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2-21 EJERCITO 4TO TRIM\2. Publicar\"/>
    </mc:Choice>
  </mc:AlternateContent>
  <bookViews>
    <workbookView xWindow="0" yWindow="0" windowWidth="20490" windowHeight="7650"/>
  </bookViews>
  <sheets>
    <sheet name="PLANILLA DE OFERTA" sheetId="1" r:id="rId1"/>
  </sheets>
  <definedNames>
    <definedName name="_xlnm.Print_Area" localSheetId="0">'PLANILLA DE OFERTA'!$A$2:$M$153</definedName>
  </definedNames>
  <calcPr calcId="162913"/>
</workbook>
</file>

<file path=xl/calcChain.xml><?xml version="1.0" encoding="utf-8"?>
<calcChain xmlns="http://schemas.openxmlformats.org/spreadsheetml/2006/main">
  <c r="M24" i="1" l="1"/>
  <c r="L7" i="1" l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3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M7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9" i="1"/>
  <c r="M22" i="1" l="1"/>
  <c r="M23" i="1" s="1"/>
  <c r="M148" i="1" s="1"/>
</calcChain>
</file>

<file path=xl/sharedStrings.xml><?xml version="1.0" encoding="utf-8"?>
<sst xmlns="http://schemas.openxmlformats.org/spreadsheetml/2006/main" count="721" uniqueCount="372">
  <si>
    <t>PLANILLA DE OFERTA (ZONA 1)</t>
  </si>
  <si>
    <t>Rubro</t>
  </si>
  <si>
    <t>R.</t>
  </si>
  <si>
    <t xml:space="preserve">Cantidad </t>
  </si>
  <si>
    <t>U.M.</t>
  </si>
  <si>
    <t>Producto</t>
  </si>
  <si>
    <t>Forma de presentación</t>
  </si>
  <si>
    <t>Carne Vacuna, Cerdo y Pescado</t>
  </si>
  <si>
    <t>Kg.</t>
  </si>
  <si>
    <t>Aguja</t>
  </si>
  <si>
    <t xml:space="preserve">Genéricos - 1ra Calidad </t>
  </si>
  <si>
    <t>CARNE; ESPECIE VACUNA - CORTE AGUJA SIN TAPA.</t>
  </si>
  <si>
    <t>Bola de Lomo</t>
  </si>
  <si>
    <t>CARNE; ESPECIE VACUNA - CORTE BOLA DE LOMO.</t>
  </si>
  <si>
    <t>Carne picada</t>
  </si>
  <si>
    <t>CARNE; ESPECIE VACUNA - CORTE PICADA COMUN CONGELADA.</t>
  </si>
  <si>
    <t>Un.</t>
  </si>
  <si>
    <t>Chorizo blanco</t>
  </si>
  <si>
    <t>CARNE; ESPECIE PORCINA - CORTE CHORIZO - PESO: NO INFERIOR A 120 GRAMOS</t>
  </si>
  <si>
    <t>Colita De Cuadril</t>
  </si>
  <si>
    <t>CARNE; ESPECIE VACUNA - CORTE COLITA DE CUADRIL.</t>
  </si>
  <si>
    <t>Cuadril</t>
  </si>
  <si>
    <t>CARNE; ESPECIE VACUNA - CORTE CUADRIL.</t>
  </si>
  <si>
    <t>Hamburguesa</t>
  </si>
  <si>
    <t>CONGELADOS SEMIELABORADOS; PRODUCTO HAMBURGUESA - INGREDIENTE BASICO CARNE VACUNA - ENVASE HASTA 100 UNIDADES - PESO MINIMO 80 GRAMOS</t>
  </si>
  <si>
    <t>Lengua vacuna</t>
  </si>
  <si>
    <t>CARNE; ESPECIE VACUNA - CORTE LENGUA.</t>
  </si>
  <si>
    <t>Nalga</t>
  </si>
  <si>
    <t>CARNE; ESPECIE VACUNA - CORTE NALGA.</t>
  </si>
  <si>
    <t>Paleta</t>
  </si>
  <si>
    <t>CARNE; ESPECIE VACUNA - CORTE PALETA.</t>
  </si>
  <si>
    <t>Peceto</t>
  </si>
  <si>
    <t>CARNE; ESPECIE VACUNA - CORTE PECETO.</t>
  </si>
  <si>
    <t>Roast Beef</t>
  </si>
  <si>
    <t>CARNE; ESPECIE VACUNA - CORTE ROAST BEEF.</t>
  </si>
  <si>
    <t>Tapa de Nalga</t>
  </si>
  <si>
    <t>CARNE; ESPECIE VACUNA - CORTE TAPA DE NALGA.</t>
  </si>
  <si>
    <t>Costilla De Cerdo Deshuesada</t>
  </si>
  <si>
    <t>CARNE; ESPECIE PORCINA - CORTE COSTILLITA DE CERDO.</t>
  </si>
  <si>
    <t>Filet De Merluza</t>
  </si>
  <si>
    <t>PESCADO; ESPECIE MERLUZA - PRESENTACION EN FILET.</t>
  </si>
  <si>
    <t>SUBTOTAL</t>
  </si>
  <si>
    <t>CARNE VACUNA, CERDO Y PESCADO</t>
  </si>
  <si>
    <t>Pollo</t>
  </si>
  <si>
    <t>AVE; ESPECIE POLLO - PRESENTACION ENTERO - EVISCERADO SIN MENUDOS. PESO MINIMO 1.600 GRAMOS</t>
  </si>
  <si>
    <t>POLLO</t>
  </si>
  <si>
    <t>Viv.Varios (F.y Verdura)</t>
  </si>
  <si>
    <t>Acelga fresca</t>
  </si>
  <si>
    <t>VERDURA Y HORTALIZA; VARIEDAD: ACELGA; ESTADO: EN HOJA; PRESENTACION: GRANEL</t>
  </si>
  <si>
    <t>Ajo fresco</t>
  </si>
  <si>
    <t>AJO; ESTADO ENTERO - PRESENTACION AL PESO</t>
  </si>
  <si>
    <t>Apio</t>
  </si>
  <si>
    <t>APIO; TIPO FRESCO - ESTADO NATURAL - PRESENTACION A GRANEL.</t>
  </si>
  <si>
    <t>Banana</t>
  </si>
  <si>
    <t>BANANA; VARIEDAD: BANANA; ESTADO: NATURAL; PRESENTACION: UNIDAD NO INFERIOR A 110 GRAMOS LA UNIDAD</t>
  </si>
  <si>
    <t>Batata</t>
  </si>
  <si>
    <t>BATATA; PRESENTACION GRANEL.</t>
  </si>
  <si>
    <t>Cebolla</t>
  </si>
  <si>
    <t>CEBOLLA; ESTADO NATURAL - PRESENTACION GRANEL.</t>
  </si>
  <si>
    <t>Cebolla de Verdeo</t>
  </si>
  <si>
    <t>CEBOLLA; TIPO DE VERDEO - ESTADO NATURAL - PRESENTACION GRANEL.</t>
  </si>
  <si>
    <t>Lechuga</t>
  </si>
  <si>
    <t>VERDURA Y HORTALIZA; VARIEDAD LECHUGA - ESTADO NATURAL - PRESENTACION GRANEL. TIPO CRIOLLA; MANTECOSA O ARREPOLLADA.</t>
  </si>
  <si>
    <t>Limon</t>
  </si>
  <si>
    <t>FRUTA; VARIEDAD: LIMON; ESTADO: NATURAL; PRESENTACION: GRANEL</t>
  </si>
  <si>
    <t>Manzana</t>
  </si>
  <si>
    <t>MANZANA; VARIEDAD: RED DELICIOSA, ESTADO: NATURAL; PRESENTACION: GRANEL. PESO NO INFERIOR A 150 GRAMOS LA UNIDAD.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</si>
  <si>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</si>
  <si>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</si>
  <si>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</si>
  <si>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</si>
  <si>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 xml:space="preserve">Naranja </t>
  </si>
  <si>
    <t>MANDARINA; PRESENTACION: GRANEL; VARIEDAD: NARANJA OMBLIGO; ESTADO: NATURAL;PESO NO INFERIOR A 140 GRAMOS LA UNIDAD.</t>
  </si>
  <si>
    <t>Papa</t>
  </si>
  <si>
    <t>VERDURA Y HORTALIZA; VARIEDAD PAPA BLANCA - ESTADO NATURAL - PRESENTACION GRANEL.</t>
  </si>
  <si>
    <t>Perejil fresco</t>
  </si>
  <si>
    <t>VERDURA Y HORTALIZA; VARIEDAD PEREJIL - ESTADO NATURAL.</t>
  </si>
  <si>
    <t>Puerro</t>
  </si>
  <si>
    <t>VERDURAS Y HORTALIZAS; VARIEDAD: PUERRO; ESTADO: FRESCO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</si>
  <si>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</si>
  <si>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</si>
  <si>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</si>
  <si>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</si>
  <si>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Tomate</t>
  </si>
  <si>
    <t>VERDURA Y HORTALIZA; VARIEDAD TOMATE REDONDO ó PERITA - ESTADO NATURAL - PRESENTACION GRANEL.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</si>
  <si>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</si>
  <si>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</si>
  <si>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</si>
  <si>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</si>
  <si>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</si>
  <si>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</si>
  <si>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Viv.Varios (Frescos)</t>
  </si>
  <si>
    <t>Jamón Cocido</t>
  </si>
  <si>
    <t>Redona, Riosma, Don Antonino, Buenas Sierras, Sersale, Calchaqui, 214</t>
  </si>
  <si>
    <t>FIAMBRE; TIPO JAMON COCIDO - PRESENTACION AL PESO.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</si>
  <si>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</si>
  <si>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</si>
  <si>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</si>
  <si>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</si>
  <si>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</si>
  <si>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Panceta</t>
  </si>
  <si>
    <t>214, Redona, La Octava, Gonzalez, Sersale, Chalchaqui</t>
  </si>
  <si>
    <t>FIAMBRE; TIPO PANCETA SALADA.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</si>
  <si>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</si>
  <si>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</si>
  <si>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</si>
  <si>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</si>
  <si>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</si>
  <si>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</si>
  <si>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</si>
  <si>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</si>
  <si>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</si>
  <si>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</si>
  <si>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</si>
  <si>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</si>
  <si>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</si>
  <si>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</si>
  <si>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</si>
  <si>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</si>
  <si>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</si>
  <si>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</si>
  <si>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</si>
  <si>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</si>
  <si>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</si>
  <si>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</si>
  <si>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</si>
  <si>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</si>
  <si>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</si>
  <si>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</si>
  <si>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</si>
  <si>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Ricota</t>
  </si>
  <si>
    <t>RICOTA; PRESENTACION: ENVASE HASTA 1 Kg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</si>
  <si>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</si>
  <si>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</si>
  <si>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</si>
  <si>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</si>
  <si>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Viv.Varios (Secos)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</si>
  <si>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</si>
  <si>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</si>
  <si>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</si>
  <si>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</si>
  <si>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</si>
  <si>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</si>
  <si>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</si>
  <si>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Aceitunas verdes</t>
  </si>
  <si>
    <t>El Matucho, Morando</t>
  </si>
  <si>
    <t>ACEITUNA; TIPO VERDE - TAMAÑO MINIMO 2 CM X 1.75 CM - PRESENTACION ENVASE HASTA 5 KG. (PESO ESCURRIDO)</t>
  </si>
  <si>
    <t>Aditivo Plus 750 (PM)</t>
  </si>
  <si>
    <t>Calsa, Leudex, Argenith</t>
  </si>
  <si>
    <t>MEJORADOR DE PANIFICACION; ESTADO NATURAL - PRESENTACION HASTA 10 Kg.</t>
  </si>
  <si>
    <t>Ají molido</t>
  </si>
  <si>
    <t>El Matucho, Bedial, Condicort, Valle del Norte, Agromar, Ariel, Mellar, Envasados genéricos.</t>
  </si>
  <si>
    <t>ESPECIAS; TIPO AJO DESHIDRATADO - PRESENTACION: ENVASE HASTA 1 KG.</t>
  </si>
  <si>
    <t>Ajo deshidratado</t>
  </si>
  <si>
    <t>ESPECIAS; TIPO AJI MOLIDO - PRESENTACION PAQUETE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</si>
  <si>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</si>
  <si>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</si>
  <si>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</si>
  <si>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</si>
  <si>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</si>
  <si>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</si>
  <si>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</si>
  <si>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</si>
  <si>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</si>
  <si>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</si>
  <si>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</si>
  <si>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</si>
  <si>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</si>
  <si>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</si>
  <si>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</si>
  <si>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</si>
  <si>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</si>
  <si>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</si>
  <si>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</si>
  <si>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</si>
  <si>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</si>
  <si>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</si>
  <si>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Azúcar</t>
  </si>
  <si>
    <t>Cabaña Blanca, Domino, Tipena, Voluntario</t>
  </si>
  <si>
    <t>AZUCARES; TIPO "A" COMUN - ESTADO MOLIDA - PESO HASTA 5 Kg.</t>
  </si>
  <si>
    <t>Azucar (PI)</t>
  </si>
  <si>
    <t>Abedul, Domino, Chango,</t>
  </si>
  <si>
    <t>AZUCAR; ENVASE: SOBRE INDIVIDUAL - PESO MINIMO 5 GR.</t>
  </si>
  <si>
    <t>Azúcar (PM)</t>
  </si>
  <si>
    <t>AZUCARES; TIPO "A" COMUN - ESTADO MOLIDA - PESO HASTA 50 Kg.</t>
  </si>
  <si>
    <t>Barra de cereal</t>
  </si>
  <si>
    <t>Georgalos, Cereanola, Lemut, Familia Pichot, 3Arroyos</t>
  </si>
  <si>
    <t>CEREAL; TIPO BARRA - PESO MINIMO 20 GR - SABORES VARIOS.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</si>
  <si>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</si>
  <si>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</si>
  <si>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</si>
  <si>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</si>
  <si>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</si>
  <si>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</si>
  <si>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</si>
  <si>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</si>
  <si>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</si>
  <si>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</si>
  <si>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</si>
  <si>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Ciruela Desecada</t>
  </si>
  <si>
    <t>EMETH , Mediador, Mellar</t>
  </si>
  <si>
    <t>FRUTA; VARIEDAD: CIRUELA (SIN CAROZO); ESTADO: DESECADA; PRESENTACION: ENVASE HASTA 5 KG.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</si>
  <si>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</si>
  <si>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</si>
  <si>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</si>
  <si>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</si>
  <si>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</si>
  <si>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</si>
  <si>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</si>
  <si>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</si>
  <si>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</si>
  <si>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</si>
  <si>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</si>
  <si>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</si>
  <si>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</si>
  <si>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</si>
  <si>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</si>
  <si>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</si>
  <si>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</si>
  <si>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</si>
  <si>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</si>
  <si>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</si>
  <si>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</si>
  <si>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</si>
  <si>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</si>
  <si>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</si>
  <si>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</si>
  <si>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</si>
  <si>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</si>
  <si>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</si>
  <si>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</si>
  <si>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</si>
  <si>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</si>
  <si>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</si>
  <si>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</si>
  <si>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</si>
  <si>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</si>
  <si>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</si>
  <si>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</si>
  <si>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</si>
  <si>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</si>
  <si>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</si>
  <si>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</si>
  <si>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</si>
  <si>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</si>
  <si>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</si>
  <si>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</si>
  <si>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</si>
  <si>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</si>
  <si>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</si>
  <si>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</si>
  <si>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</si>
  <si>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</si>
  <si>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</si>
  <si>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</si>
  <si>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</si>
  <si>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</si>
  <si>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</si>
  <si>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</si>
  <si>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</si>
  <si>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</si>
  <si>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</si>
  <si>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</si>
  <si>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</si>
  <si>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</si>
  <si>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</si>
  <si>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</si>
  <si>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</si>
  <si>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</si>
  <si>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</si>
  <si>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</si>
  <si>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</si>
  <si>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</si>
  <si>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</si>
  <si>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</si>
  <si>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</si>
  <si>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</si>
  <si>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</si>
  <si>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</si>
  <si>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</si>
  <si>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</si>
  <si>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</si>
  <si>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</si>
  <si>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</si>
  <si>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</si>
  <si>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</si>
  <si>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</si>
  <si>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</si>
  <si>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</si>
  <si>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</si>
  <si>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</si>
  <si>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</si>
  <si>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Mostaza</t>
  </si>
  <si>
    <t>Benidorm, BQB, Famacoa, Danica</t>
  </si>
  <si>
    <t>ADEREZOS; TIPO: MOSTAZA; ENVASE HASTA 1 KG.</t>
  </si>
  <si>
    <t>Nuez moscada</t>
  </si>
  <si>
    <t>ESPECIAS; TIPO NUEZ MOSCADA - PRESENTACION: EN POLVO - ENVASE HASTA 1 Kg.</t>
  </si>
  <si>
    <t>Orégano</t>
  </si>
  <si>
    <t>ESPECIAS; TIPO OREGANO - ENVASE HASTA 1 Kg.</t>
  </si>
  <si>
    <t>Pan rallado</t>
  </si>
  <si>
    <t>PAN; TIPO RALLADO - PRESENTACION: ENVASE HASTA 5 KG.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</si>
  <si>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</si>
  <si>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</si>
  <si>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</si>
  <si>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</si>
  <si>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</si>
  <si>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</si>
  <si>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</si>
  <si>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</si>
  <si>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</si>
  <si>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</si>
  <si>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</si>
  <si>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</si>
  <si>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Queso Rallado (PI)</t>
  </si>
  <si>
    <t>QUESO; TIPO RALLADO - PRESENTACION: PORCION INDIVIDUAL; CONTENIDO NO MENOR A 8 GR.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</si>
  <si>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</si>
  <si>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</si>
  <si>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</si>
  <si>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</si>
  <si>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</si>
  <si>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</si>
  <si>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</si>
  <si>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</si>
  <si>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</si>
  <si>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</si>
  <si>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</si>
  <si>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</si>
  <si>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</si>
  <si>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</si>
  <si>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Te En Saquitos</t>
  </si>
  <si>
    <t>La Virginia, Union, M&amp;K, Taraguí, Crysr, Jumala, Villa del Rey</t>
  </si>
  <si>
    <t>TE; PRESENTACION EN SAQUITOS - PESO DE CADA SAQUITO NO INFERIOR A 2G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</si>
  <si>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</si>
  <si>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</si>
  <si>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</si>
  <si>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</si>
  <si>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</si>
  <si>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</si>
  <si>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</si>
  <si>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</si>
  <si>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</si>
  <si>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</si>
  <si>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</si>
  <si>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</si>
  <si>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</si>
  <si>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</si>
  <si>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</si>
  <si>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</si>
  <si>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Viv.Varios (Agua)</t>
  </si>
  <si>
    <t>lt.</t>
  </si>
  <si>
    <t>Agua mineral sin gas</t>
  </si>
  <si>
    <t>Sierra de los Padres, Manaos.</t>
  </si>
  <si>
    <t>AGUA MINERAL; TIPO SIN GASIFICAR - ENVASE BOTELLON - CAPACIDAD HASTA 5 LTS.</t>
  </si>
  <si>
    <t>Viv.Varios (Panificados)</t>
  </si>
  <si>
    <t>Pan</t>
  </si>
  <si>
    <t>PAN; TIPO: FRANCES; PRESENTACION: UNIDAD PESO MINIMO 50 GRAMOS POR UNIDAD.</t>
  </si>
  <si>
    <t>Pizza (PI)</t>
  </si>
  <si>
    <t>PREPIZZA; GUSTO TOMATE - TAMAÑO GRANDE. PESO NO INFERIOR A 240 GRAMOS.</t>
  </si>
  <si>
    <t>139(3</t>
  </si>
  <si>
    <t>VIVERES VARIOS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</si>
  <si>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</si>
  <si>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</si>
  <si>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</si>
  <si>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</si>
  <si>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</si>
  <si>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P.U.</t>
  </si>
  <si>
    <t>G.G.</t>
  </si>
  <si>
    <t>P.U.T.</t>
  </si>
  <si>
    <t>Marca / Calidad / Establecimiento de Origen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</si>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</sst>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 &quot;$&quot;\ * #,##0.00_ ;_ &quot;$&quot;\ * \-#,##0.00_ ;_ &quot;$&quot;\ * &quot;-&quot;??_ ;_ @_ "/>
  </numFmts>
  <fonts count="19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FFFF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/>
      <diagonal/>
    </border>
  </borders>
  <cellStyleXfs count="6">
    <xf numFmtId="0" fontId="0" fillId="0" borderId="0"/>
    <xf numFmtId="0" fontId="13" fillId="0" borderId="0"/>
    <xf numFmtId="0" fontId="13" fillId="0" borderId="0"/>
    <xf numFmtId="0" fontId="14" fillId="5" borderId="0" applyNumberFormat="0" applyBorder="0" applyAlignment="0" applyProtection="0"/>
    <xf numFmtId="9" fontId="17" fillId="0" borderId="0" applyFont="0" applyFill="0" applyBorder="0" applyAlignment="0" applyProtection="0"/>
    <xf numFmtId="0" fontId="2" fillId="0" borderId="0"/>
  </cellStyleXfs>
  <cellXfs count="149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3" borderId="7" xfId="0" applyNumberFormat="1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 shrinkToFit="1"/>
    </xf>
    <xf numFmtId="49" fontId="7" fillId="0" borderId="13" xfId="0" applyNumberFormat="1" applyFont="1" applyFill="1" applyBorder="1" applyAlignment="1">
      <alignment horizontal="center" vertical="center" wrapText="1" shrinkToFit="1"/>
    </xf>
    <xf numFmtId="0" fontId="7" fillId="0" borderId="8" xfId="0" applyFont="1" applyFill="1" applyBorder="1" applyAlignment="1" applyProtection="1">
      <alignment horizontal="center" vertical="center"/>
      <protection locked="0"/>
    </xf>
    <xf numFmtId="49" fontId="7" fillId="0" borderId="5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 shrinkToFit="1"/>
    </xf>
    <xf numFmtId="49" fontId="7" fillId="0" borderId="14" xfId="0" applyNumberFormat="1" applyFont="1" applyFill="1" applyBorder="1" applyAlignment="1">
      <alignment horizontal="center" vertical="center" wrapText="1" shrinkToFit="1"/>
    </xf>
    <xf numFmtId="0" fontId="7" fillId="0" borderId="11" xfId="0" applyFont="1" applyFill="1" applyBorder="1" applyAlignment="1" applyProtection="1">
      <alignment horizontal="center" vertical="center"/>
      <protection locked="0"/>
    </xf>
    <xf numFmtId="49" fontId="7" fillId="0" borderId="5" xfId="3" applyNumberFormat="1" applyFont="1" applyFill="1" applyBorder="1" applyAlignment="1">
      <alignment horizontal="center" vertical="center" wrapText="1" shrinkToFit="1"/>
    </xf>
    <xf numFmtId="49" fontId="7" fillId="0" borderId="14" xfId="3" applyNumberFormat="1" applyFont="1" applyFill="1" applyBorder="1" applyAlignment="1">
      <alignment horizontal="center" vertical="center" wrapText="1" shrinkToFit="1"/>
    </xf>
    <xf numFmtId="49" fontId="7" fillId="0" borderId="6" xfId="0" applyNumberFormat="1" applyFont="1" applyFill="1" applyBorder="1" applyAlignment="1">
      <alignment horizontal="center" vertical="center" wrapText="1" shrinkToFit="1"/>
    </xf>
    <xf numFmtId="49" fontId="7" fillId="0" borderId="15" xfId="0" applyNumberFormat="1" applyFont="1" applyFill="1" applyBorder="1" applyAlignment="1">
      <alignment horizontal="center" vertical="center" wrapText="1" shrinkToFit="1"/>
    </xf>
    <xf numFmtId="0" fontId="7" fillId="0" borderId="10" xfId="0" applyFont="1" applyFill="1" applyBorder="1" applyAlignment="1" applyProtection="1">
      <alignment horizontal="center" vertical="center"/>
      <protection locked="0"/>
    </xf>
    <xf numFmtId="49" fontId="7" fillId="3" borderId="7" xfId="0" applyNumberFormat="1" applyFont="1" applyFill="1" applyBorder="1" applyAlignment="1">
      <alignment horizontal="center" vertical="center" wrapText="1"/>
    </xf>
    <xf numFmtId="49" fontId="11" fillId="3" borderId="7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/>
    </xf>
    <xf numFmtId="49" fontId="7" fillId="3" borderId="9" xfId="0" applyNumberFormat="1" applyFont="1" applyFill="1" applyBorder="1" applyAlignment="1">
      <alignment horizontal="center" vertical="center" wrapText="1"/>
    </xf>
    <xf numFmtId="49" fontId="11" fillId="3" borderId="9" xfId="0" applyNumberFormat="1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6" xfId="0" applyFont="1" applyFill="1" applyBorder="1" applyAlignment="1" applyProtection="1">
      <alignment horizontal="center" vertical="center"/>
      <protection locked="0"/>
    </xf>
    <xf numFmtId="0" fontId="7" fillId="3" borderId="18" xfId="0" applyFont="1" applyFill="1" applyBorder="1" applyAlignment="1">
      <alignment horizontal="center" vertical="center"/>
    </xf>
    <xf numFmtId="0" fontId="7" fillId="3" borderId="22" xfId="0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49" fontId="7" fillId="0" borderId="27" xfId="0" applyNumberFormat="1" applyFont="1" applyFill="1" applyBorder="1" applyAlignment="1">
      <alignment horizontal="center" vertical="center"/>
    </xf>
    <xf numFmtId="49" fontId="7" fillId="3" borderId="25" xfId="0" applyNumberFormat="1" applyFont="1" applyFill="1" applyBorder="1" applyAlignment="1">
      <alignment horizontal="center" vertical="center"/>
    </xf>
    <xf numFmtId="0" fontId="8" fillId="4" borderId="17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 wrapText="1" shrinkToFit="1"/>
    </xf>
    <xf numFmtId="49" fontId="7" fillId="0" borderId="28" xfId="0" applyNumberFormat="1" applyFont="1" applyFill="1" applyBorder="1" applyAlignment="1">
      <alignment horizontal="center" vertical="center" wrapText="1" shrinkToFit="1"/>
    </xf>
    <xf numFmtId="0" fontId="7" fillId="0" borderId="24" xfId="0" applyFont="1" applyFill="1" applyBorder="1" applyAlignment="1" applyProtection="1">
      <alignment horizontal="center" vertical="center"/>
      <protection locked="0"/>
    </xf>
    <xf numFmtId="49" fontId="7" fillId="0" borderId="27" xfId="0" applyNumberFormat="1" applyFont="1" applyFill="1" applyBorder="1" applyAlignment="1">
      <alignment horizontal="center" vertical="center" wrapText="1" shrinkToFit="1"/>
    </xf>
    <xf numFmtId="49" fontId="7" fillId="0" borderId="29" xfId="0" applyNumberFormat="1" applyFont="1" applyFill="1" applyBorder="1" applyAlignment="1">
      <alignment horizontal="center" vertical="center" wrapText="1" shrinkToFit="1"/>
    </xf>
    <xf numFmtId="49" fontId="7" fillId="3" borderId="25" xfId="0" applyNumberFormat="1" applyFont="1" applyFill="1" applyBorder="1" applyAlignment="1">
      <alignment horizontal="center" vertical="center" wrapText="1"/>
    </xf>
    <xf numFmtId="49" fontId="11" fillId="3" borderId="28" xfId="0" applyNumberFormat="1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/>
    </xf>
    <xf numFmtId="0" fontId="11" fillId="4" borderId="17" xfId="0" applyFont="1" applyFill="1" applyBorder="1" applyAlignment="1">
      <alignment horizontal="center" vertical="center" wrapText="1"/>
    </xf>
    <xf numFmtId="0" fontId="7" fillId="4" borderId="26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3" borderId="25" xfId="0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0" fontId="7" fillId="0" borderId="34" xfId="0" applyFont="1" applyFill="1" applyBorder="1" applyAlignment="1">
      <alignment horizontal="center" vertical="center"/>
    </xf>
    <xf numFmtId="0" fontId="7" fillId="0" borderId="35" xfId="0" applyFont="1" applyFill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 wrapText="1"/>
    </xf>
    <xf numFmtId="0" fontId="8" fillId="3" borderId="44" xfId="0" applyFont="1" applyFill="1" applyBorder="1" applyAlignment="1">
      <alignment horizontal="center" vertical="center" wrapText="1"/>
    </xf>
    <xf numFmtId="0" fontId="8" fillId="3" borderId="46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7" fillId="6" borderId="40" xfId="0" applyFont="1" applyFill="1" applyBorder="1" applyAlignment="1">
      <alignment horizontal="center" vertical="center" wrapText="1"/>
    </xf>
    <xf numFmtId="0" fontId="7" fillId="6" borderId="41" xfId="0" applyFont="1" applyFill="1" applyBorder="1" applyAlignment="1">
      <alignment horizontal="center" vertical="center" wrapText="1"/>
    </xf>
    <xf numFmtId="0" fontId="7" fillId="6" borderId="42" xfId="0" applyFont="1" applyFill="1" applyBorder="1" applyAlignment="1">
      <alignment horizontal="center" vertical="center" wrapText="1"/>
    </xf>
    <xf numFmtId="0" fontId="7" fillId="7" borderId="40" xfId="0" applyFont="1" applyFill="1" applyBorder="1" applyAlignment="1">
      <alignment horizontal="center" vertical="center" wrapText="1"/>
    </xf>
    <xf numFmtId="0" fontId="7" fillId="8" borderId="45" xfId="0" applyFont="1" applyFill="1" applyBorder="1" applyAlignment="1">
      <alignment horizontal="center" vertical="center" wrapText="1"/>
    </xf>
    <xf numFmtId="0" fontId="7" fillId="8" borderId="41" xfId="0" applyFont="1" applyFill="1" applyBorder="1" applyAlignment="1">
      <alignment horizontal="center" vertical="center" wrapText="1"/>
    </xf>
    <xf numFmtId="0" fontId="7" fillId="8" borderId="46" xfId="0" applyFont="1" applyFill="1" applyBorder="1" applyAlignment="1">
      <alignment horizontal="center" vertical="center" wrapText="1"/>
    </xf>
    <xf numFmtId="0" fontId="7" fillId="8" borderId="32" xfId="0" applyFont="1" applyFill="1" applyBorder="1" applyAlignment="1">
      <alignment horizontal="center" vertical="center" wrapText="1"/>
    </xf>
    <xf numFmtId="0" fontId="7" fillId="8" borderId="40" xfId="0" applyFont="1" applyFill="1" applyBorder="1" applyAlignment="1">
      <alignment horizontal="center" vertical="center" wrapText="1"/>
    </xf>
    <xf numFmtId="0" fontId="7" fillId="9" borderId="45" xfId="0" applyFont="1" applyFill="1" applyBorder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7" fillId="10" borderId="45" xfId="0" applyFont="1" applyFill="1" applyBorder="1" applyAlignment="1">
      <alignment horizontal="center" vertical="center" wrapText="1"/>
    </xf>
    <xf numFmtId="0" fontId="7" fillId="10" borderId="4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2" borderId="39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0" fillId="3" borderId="48" xfId="0" applyFont="1" applyFill="1" applyBorder="1" applyAlignment="1">
      <alignment horizontal="center" vertical="center" wrapText="1"/>
    </xf>
    <xf numFmtId="0" fontId="10" fillId="3" borderId="49" xfId="0" applyFont="1" applyFill="1" applyBorder="1" applyAlignment="1">
      <alignment horizontal="center" vertical="center" wrapText="1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22" xfId="0" applyFont="1" applyFill="1" applyBorder="1" applyAlignment="1" applyProtection="1">
      <alignment horizontal="center" vertical="center"/>
      <protection locked="0"/>
    </xf>
    <xf numFmtId="0" fontId="0" fillId="0" borderId="0" xfId="0" applyAlignment="1"/>
    <xf numFmtId="0" fontId="18" fillId="3" borderId="0" xfId="0" applyFont="1" applyFill="1" applyBorder="1" applyAlignment="1">
      <alignment horizontal="center" vertical="center" wrapText="1"/>
    </xf>
    <xf numFmtId="0" fontId="18" fillId="3" borderId="36" xfId="0" applyFont="1" applyFill="1" applyBorder="1" applyAlignment="1">
      <alignment horizontal="center" vertical="center" wrapText="1"/>
    </xf>
    <xf numFmtId="0" fontId="18" fillId="3" borderId="37" xfId="0" applyFont="1" applyFill="1" applyBorder="1" applyAlignment="1">
      <alignment horizontal="center" vertical="center" wrapText="1"/>
    </xf>
    <xf numFmtId="9" fontId="0" fillId="0" borderId="0" xfId="4" applyFont="1"/>
    <xf numFmtId="9" fontId="5" fillId="0" borderId="0" xfId="4" applyFont="1" applyAlignment="1">
      <alignment horizontal="center" vertical="center"/>
    </xf>
    <xf numFmtId="9" fontId="6" fillId="2" borderId="3" xfId="4" applyFont="1" applyFill="1" applyBorder="1" applyAlignment="1">
      <alignment horizontal="center" vertical="center" wrapText="1"/>
    </xf>
    <xf numFmtId="9" fontId="7" fillId="0" borderId="13" xfId="4" applyFont="1" applyFill="1" applyBorder="1" applyAlignment="1" applyProtection="1">
      <alignment horizontal="center" vertical="center"/>
      <protection locked="0"/>
    </xf>
    <xf numFmtId="9" fontId="7" fillId="0" borderId="14" xfId="4" applyFont="1" applyFill="1" applyBorder="1" applyAlignment="1" applyProtection="1">
      <alignment horizontal="center" vertical="center"/>
      <protection locked="0"/>
    </xf>
    <xf numFmtId="9" fontId="7" fillId="3" borderId="7" xfId="4" applyFont="1" applyFill="1" applyBorder="1" applyAlignment="1">
      <alignment horizontal="center" vertical="center"/>
    </xf>
    <xf numFmtId="9" fontId="7" fillId="3" borderId="9" xfId="4" applyFont="1" applyFill="1" applyBorder="1" applyAlignment="1">
      <alignment horizontal="center" vertical="center"/>
    </xf>
    <xf numFmtId="9" fontId="7" fillId="0" borderId="15" xfId="4" applyFont="1" applyFill="1" applyBorder="1" applyAlignment="1" applyProtection="1">
      <alignment horizontal="center" vertical="center"/>
      <protection locked="0"/>
    </xf>
    <xf numFmtId="9" fontId="7" fillId="0" borderId="28" xfId="4" applyFont="1" applyFill="1" applyBorder="1" applyAlignment="1" applyProtection="1">
      <alignment horizontal="center" vertical="center"/>
      <protection locked="0"/>
    </xf>
    <xf numFmtId="9" fontId="7" fillId="0" borderId="9" xfId="4" applyFont="1" applyFill="1" applyBorder="1" applyAlignment="1" applyProtection="1">
      <alignment horizontal="center" vertical="center"/>
      <protection locked="0"/>
    </xf>
    <xf numFmtId="9" fontId="7" fillId="4" borderId="29" xfId="4" applyFont="1" applyFill="1" applyBorder="1" applyAlignment="1">
      <alignment horizontal="center" vertical="center"/>
    </xf>
    <xf numFmtId="164" fontId="0" fillId="0" borderId="0" xfId="0" applyNumberFormat="1"/>
    <xf numFmtId="164" fontId="5" fillId="0" borderId="0" xfId="0" applyNumberFormat="1" applyFont="1" applyAlignment="1">
      <alignment horizontal="center" vertical="center"/>
    </xf>
    <xf numFmtId="164" fontId="6" fillId="2" borderId="49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 applyProtection="1">
      <alignment horizontal="center" vertical="center"/>
      <protection locked="0"/>
    </xf>
    <xf numFmtId="164" fontId="7" fillId="0" borderId="5" xfId="0" applyNumberFormat="1" applyFont="1" applyFill="1" applyBorder="1" applyAlignment="1" applyProtection="1">
      <alignment horizontal="center" vertical="center"/>
      <protection locked="0"/>
    </xf>
    <xf numFmtId="164" fontId="7" fillId="3" borderId="18" xfId="0" applyNumberFormat="1" applyFont="1" applyFill="1" applyBorder="1" applyAlignment="1">
      <alignment horizontal="center" vertical="center"/>
    </xf>
    <xf numFmtId="164" fontId="7" fillId="3" borderId="22" xfId="0" applyNumberFormat="1" applyFont="1" applyFill="1" applyBorder="1" applyAlignment="1">
      <alignment horizontal="center" vertical="center"/>
    </xf>
    <xf numFmtId="164" fontId="7" fillId="0" borderId="6" xfId="0" applyNumberFormat="1" applyFont="1" applyFill="1" applyBorder="1" applyAlignment="1" applyProtection="1">
      <alignment horizontal="center" vertical="center"/>
      <protection locked="0"/>
    </xf>
    <xf numFmtId="164" fontId="7" fillId="0" borderId="25" xfId="0" applyNumberFormat="1" applyFont="1" applyFill="1" applyBorder="1" applyAlignment="1" applyProtection="1">
      <alignment horizontal="center" vertical="center"/>
      <protection locked="0"/>
    </xf>
    <xf numFmtId="164" fontId="7" fillId="4" borderId="27" xfId="0" applyNumberFormat="1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164" fontId="7" fillId="0" borderId="14" xfId="0" applyNumberFormat="1" applyFont="1" applyFill="1" applyBorder="1" applyAlignment="1" applyProtection="1">
      <alignment horizontal="center" vertical="center"/>
      <protection locked="0"/>
    </xf>
    <xf numFmtId="164" fontId="7" fillId="3" borderId="7" xfId="0" applyNumberFormat="1" applyFont="1" applyFill="1" applyBorder="1" applyAlignment="1">
      <alignment horizontal="center" vertical="center"/>
    </xf>
    <xf numFmtId="164" fontId="7" fillId="3" borderId="9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 applyProtection="1">
      <alignment horizontal="center" vertical="center"/>
      <protection locked="0"/>
    </xf>
    <xf numFmtId="164" fontId="7" fillId="0" borderId="28" xfId="0" applyNumberFormat="1" applyFont="1" applyFill="1" applyBorder="1" applyAlignment="1" applyProtection="1">
      <alignment horizontal="center" vertical="center"/>
      <protection locked="0"/>
    </xf>
    <xf numFmtId="164" fontId="7" fillId="0" borderId="9" xfId="0" applyNumberFormat="1" applyFont="1" applyFill="1" applyBorder="1" applyAlignment="1" applyProtection="1">
      <alignment horizontal="center" vertical="center"/>
      <protection locked="0"/>
    </xf>
    <xf numFmtId="164" fontId="7" fillId="4" borderId="29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 wrapText="1"/>
    </xf>
    <xf numFmtId="164" fontId="7" fillId="0" borderId="21" xfId="0" applyNumberFormat="1" applyFont="1" applyFill="1" applyBorder="1" applyAlignment="1">
      <alignment horizontal="center" vertical="center"/>
    </xf>
    <xf numFmtId="164" fontId="7" fillId="0" borderId="20" xfId="0" applyNumberFormat="1" applyFont="1" applyFill="1" applyBorder="1" applyAlignment="1">
      <alignment horizontal="center" vertical="center"/>
    </xf>
    <xf numFmtId="164" fontId="7" fillId="3" borderId="47" xfId="0" applyNumberFormat="1" applyFont="1" applyFill="1" applyBorder="1" applyAlignment="1">
      <alignment horizontal="center" vertical="center"/>
    </xf>
    <xf numFmtId="164" fontId="7" fillId="0" borderId="21" xfId="0" applyNumberFormat="1" applyFont="1" applyFill="1" applyBorder="1" applyAlignment="1" applyProtection="1">
      <alignment horizontal="center" vertical="center"/>
      <protection locked="0"/>
    </xf>
    <xf numFmtId="164" fontId="7" fillId="3" borderId="23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 applyProtection="1">
      <alignment horizontal="center" vertical="center"/>
      <protection locked="0"/>
    </xf>
    <xf numFmtId="164" fontId="7" fillId="0" borderId="20" xfId="0" applyNumberFormat="1" applyFont="1" applyFill="1" applyBorder="1" applyAlignment="1" applyProtection="1">
      <alignment horizontal="center" vertical="center"/>
      <protection locked="0"/>
    </xf>
    <xf numFmtId="164" fontId="7" fillId="0" borderId="19" xfId="0" applyNumberFormat="1" applyFont="1" applyFill="1" applyBorder="1" applyAlignment="1">
      <alignment horizontal="center" vertical="center"/>
    </xf>
    <xf numFmtId="164" fontId="7" fillId="0" borderId="30" xfId="0" applyNumberFormat="1" applyFont="1" applyFill="1" applyBorder="1" applyAlignment="1">
      <alignment horizontal="center" vertical="center"/>
    </xf>
    <xf numFmtId="164" fontId="7" fillId="0" borderId="23" xfId="0" applyNumberFormat="1" applyFont="1" applyFill="1" applyBorder="1" applyAlignment="1">
      <alignment horizontal="center" vertical="center"/>
    </xf>
    <xf numFmtId="164" fontId="7" fillId="4" borderId="31" xfId="0" applyNumberFormat="1" applyFont="1" applyFill="1" applyBorder="1" applyAlignment="1">
      <alignment horizontal="center" vertical="center"/>
    </xf>
    <xf numFmtId="4" fontId="3" fillId="0" borderId="4" xfId="5" applyNumberFormat="1" applyFont="1" applyFill="1" applyBorder="1" applyAlignment="1">
      <alignment horizontal="center" vertical="center"/>
    </xf>
    <xf numFmtId="4" fontId="3" fillId="0" borderId="5" xfId="5" applyNumberFormat="1" applyFont="1" applyFill="1" applyBorder="1" applyAlignment="1">
      <alignment horizontal="center" vertical="center"/>
    </xf>
    <xf numFmtId="4" fontId="3" fillId="0" borderId="6" xfId="5" applyNumberFormat="1" applyFont="1" applyFill="1" applyBorder="1" applyAlignment="1">
      <alignment horizontal="center" vertical="center"/>
    </xf>
    <xf numFmtId="4" fontId="3" fillId="0" borderId="25" xfId="5" applyNumberFormat="1" applyFont="1" applyFill="1" applyBorder="1" applyAlignment="1">
      <alignment horizontal="center" vertical="center"/>
    </xf>
    <xf numFmtId="4" fontId="3" fillId="0" borderId="27" xfId="5" applyNumberFormat="1" applyFont="1" applyFill="1" applyBorder="1" applyAlignment="1">
      <alignment horizontal="center" vertical="center"/>
    </xf>
    <xf numFmtId="4" fontId="0" fillId="0" borderId="0" xfId="0" applyNumberFormat="1"/>
    <xf numFmtId="4" fontId="5" fillId="0" borderId="0" xfId="0" applyNumberFormat="1" applyFont="1" applyAlignment="1">
      <alignment horizontal="center" vertical="center"/>
    </xf>
    <xf numFmtId="4" fontId="6" fillId="2" borderId="3" xfId="0" applyNumberFormat="1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horizontal="center" vertical="center"/>
    </xf>
    <xf numFmtId="4" fontId="3" fillId="3" borderId="9" xfId="0" applyNumberFormat="1" applyFont="1" applyFill="1" applyBorder="1" applyAlignment="1">
      <alignment horizontal="center" vertical="center"/>
    </xf>
    <xf numFmtId="4" fontId="3" fillId="3" borderId="25" xfId="0" applyNumberFormat="1" applyFont="1" applyFill="1" applyBorder="1" applyAlignment="1">
      <alignment horizontal="center" vertical="center"/>
    </xf>
    <xf numFmtId="4" fontId="12" fillId="4" borderId="17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wrapText="1"/>
    </xf>
    <xf numFmtId="0" fontId="6" fillId="2" borderId="50" xfId="0" applyFont="1" applyFill="1" applyBorder="1" applyAlignment="1">
      <alignment horizontal="center" vertical="center"/>
    </xf>
    <xf numFmtId="0" fontId="16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/>
    </xf>
    <xf numFmtId="0" fontId="9" fillId="3" borderId="0" xfId="0" applyFont="1" applyFill="1" applyAlignment="1">
      <alignment horizontal="left"/>
    </xf>
    <xf numFmtId="0" fontId="0" fillId="0" borderId="0" xfId="0" applyBorder="1" applyAlignment="1">
      <alignment horizontal="left"/>
    </xf>
    <xf numFmtId="0" fontId="0" fillId="0" borderId="1" xfId="0" applyBorder="1" applyAlignment="1">
      <alignment horizontal="left"/>
    </xf>
    <xf numFmtId="0" fontId="9" fillId="0" borderId="8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13" xfId="0" applyFont="1" applyBorder="1" applyAlignment="1">
      <alignment horizontal="center"/>
    </xf>
  </cellXfs>
  <cellStyles count="6">
    <cellStyle name="Neutral" xfId="3" builtinId="28"/>
    <cellStyle name="Normal" xfId="0" builtinId="0"/>
    <cellStyle name="Normal 2 2" xfId="1"/>
    <cellStyle name="Normal 3" xfId="2"/>
    <cellStyle name="Normal 4" xfId="5"/>
    <cellStyle name="Porcentaje" xfId="4" builtinId="5"/>
  </cellStyles>
  <dxfs count="13">
    <dxf>
      <numFmt numFmtId="164" formatCode="_ &quot;$&quot;\ * #,##0.00_ ;_ &quot;$&quot;\ * \-#,##0.00_ ;_ &quot;$&quot;\ * &quot;-&quot;??_ ;_ @_ "/>
      <border diagonalUp="0" diagonalDown="0" outline="0">
        <left/>
        <right/>
        <top style="thin">
          <color auto="1"/>
        </top>
        <bottom style="thin">
          <color auto="1"/>
        </bottom>
      </border>
    </dxf>
    <dxf>
      <numFmt numFmtId="164" formatCode="_ &quot;$&quot;\ * #,##0.00_ ;_ &quot;$&quot;\ * \-#,##0.00_ ;_ &quot;$&quot;\ * &quot;-&quot;??_ ;_ @_ 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 diagonalUp="0" diagonalDown="0">
        <left style="medium">
          <color indexed="64"/>
        </left>
        <right style="thin">
          <color auto="1"/>
        </right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numFmt numFmtId="4" formatCode="#,##0.00"/>
    </dxf>
    <dxf>
      <border diagonalUp="0" diagonalDown="0">
        <left style="medium">
          <color indexed="64"/>
        </left>
        <right style="medium">
          <color indexed="64"/>
        </right>
        <top/>
        <bottom/>
        <vertical/>
        <horizontal/>
      </border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A6:M149" totalsRowShown="0" headerRowDxfId="12">
  <autoFilter ref="A6:M149"/>
  <sortState ref="A7:N149">
    <sortCondition ref="B6:B149"/>
  </sortState>
  <tableColumns count="13">
    <tableColumn id="1" name="Rubro" dataDxfId="11"/>
    <tableColumn id="2" name="R."/>
    <tableColumn id="3" name="Cantidad " dataDxfId="10"/>
    <tableColumn id="4" name="U.M." dataDxfId="9"/>
    <tableColumn id="5" name="Producto" dataDxfId="8"/>
    <tableColumn id="6" name="Marca / Calidad / Establecimiento de Origen" dataDxfId="7"/>
    <tableColumn id="7" name="Forma de presentación" dataDxfId="6"/>
    <tableColumn id="8" name="Calidad/Marca Cotizada" dataDxfId="5"/>
    <tableColumn id="9" name="Forma de presentación cotizada" dataDxfId="4"/>
    <tableColumn id="10" name="P.U." dataDxfId="3"/>
    <tableColumn id="12" name="G.G." dataDxfId="2" dataCellStyle="Porcentaje"/>
    <tableColumn id="13" name="P.U.T." dataDxfId="1">
      <calculatedColumnFormula>(Tabla2[[#This Row],[P.U.]]*Tabla2[[#This Row],[G.G.]]*1)+Tabla2[[#This Row],[P.U.]]</calculatedColumnFormula>
    </tableColumn>
    <tableColumn id="14" name="P.Total" dataDxfId="0">
      <calculatedColumnFormula>Tabla2[[#This Row],[P.U.T.]]*Tabla2[[#This Row],[Cantidad ]]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3"/>
  <sheetViews>
    <sheetView tabSelected="1" zoomScale="70" zoomScaleNormal="70" workbookViewId="0">
      <selection activeCell="I6" sqref="I6"/>
    </sheetView>
  </sheetViews>
  <sheetFormatPr baseColWidth="10" defaultColWidth="11" defaultRowHeight="15"/>
  <cols>
    <col min="1" max="1" width="16.7109375" style="2" customWidth="1"/>
    <col min="2" max="2" width="5.85546875" style="2" customWidth="1"/>
    <col min="3" max="3" width="13" style="132" customWidth="1"/>
    <col min="4" max="4" width="8" customWidth="1"/>
    <col min="5" max="5" width="26.5703125" customWidth="1"/>
    <col min="6" max="6" width="51.140625" customWidth="1"/>
    <col min="7" max="7" width="68.5703125" customWidth="1"/>
    <col min="8" max="8" width="19.85546875" customWidth="1"/>
    <col min="9" max="9" width="20.7109375" customWidth="1"/>
    <col min="10" max="10" width="9.7109375" style="97" customWidth="1"/>
    <col min="11" max="11" width="9.7109375" style="86" customWidth="1"/>
    <col min="12" max="12" width="9.7109375" style="97" customWidth="1"/>
    <col min="13" max="13" width="19.140625" style="97" customWidth="1"/>
  </cols>
  <sheetData>
    <row r="1" spans="1:13">
      <c r="A1" s="3"/>
      <c r="B1" s="3"/>
    </row>
    <row r="2" spans="1:13" ht="18.75">
      <c r="A2" s="142" t="s">
        <v>0</v>
      </c>
      <c r="B2" s="142"/>
      <c r="C2" s="142"/>
      <c r="D2" s="142"/>
      <c r="E2" s="142"/>
      <c r="F2" s="142"/>
      <c r="G2" s="142"/>
      <c r="H2" s="142"/>
      <c r="I2" s="142"/>
      <c r="J2" s="142"/>
      <c r="K2" s="87"/>
      <c r="L2" s="98"/>
      <c r="M2" s="98"/>
    </row>
    <row r="3" spans="1:13" ht="18.75">
      <c r="A3" s="73"/>
      <c r="B3" s="73"/>
      <c r="C3" s="133"/>
      <c r="D3" s="73"/>
      <c r="E3" s="73"/>
      <c r="F3" s="73"/>
      <c r="G3" s="73"/>
      <c r="H3" s="73"/>
      <c r="I3" s="73"/>
      <c r="J3" s="98"/>
      <c r="K3" s="87"/>
      <c r="L3" s="98"/>
      <c r="M3" s="98"/>
    </row>
    <row r="4" spans="1:13" ht="15.75" thickBot="1">
      <c r="A4" s="143" t="s">
        <v>369</v>
      </c>
      <c r="B4" s="143"/>
      <c r="C4" s="143"/>
      <c r="D4" s="143"/>
    </row>
    <row r="5" spans="1:13" ht="15.75" thickBot="1">
      <c r="A5" s="144"/>
      <c r="B5" s="145"/>
      <c r="C5" s="145"/>
      <c r="D5" s="145"/>
      <c r="H5" s="146" t="s">
        <v>361</v>
      </c>
      <c r="I5" s="147"/>
      <c r="J5" s="147"/>
      <c r="K5" s="148"/>
      <c r="L5" s="148"/>
      <c r="M5" s="148"/>
    </row>
    <row r="6" spans="1:13" s="77" customFormat="1" ht="39.950000000000003" customHeight="1" thickBot="1">
      <c r="A6" s="74" t="s">
        <v>1</v>
      </c>
      <c r="B6" s="75" t="s">
        <v>2</v>
      </c>
      <c r="C6" s="134" t="s">
        <v>3</v>
      </c>
      <c r="D6" s="76" t="s">
        <v>4</v>
      </c>
      <c r="E6" s="76" t="s">
        <v>5</v>
      </c>
      <c r="F6" s="140" t="s">
        <v>368</v>
      </c>
      <c r="G6" s="76" t="s">
        <v>6</v>
      </c>
      <c r="H6" s="78" t="s">
        <v>370</v>
      </c>
      <c r="I6" s="79" t="s">
        <v>371</v>
      </c>
      <c r="J6" s="99" t="s">
        <v>365</v>
      </c>
      <c r="K6" s="88" t="s">
        <v>366</v>
      </c>
      <c r="L6" s="115" t="s">
        <v>367</v>
      </c>
      <c r="M6" s="115" t="s">
        <v>362</v>
      </c>
    </row>
    <row r="7" spans="1:13" s="1" customFormat="1" ht="30" customHeight="1">
      <c r="A7" s="60" t="s">
        <v>7</v>
      </c>
      <c r="B7" s="51">
        <v>1</v>
      </c>
      <c r="C7" s="127">
        <v>5175</v>
      </c>
      <c r="D7" s="4" t="s">
        <v>8</v>
      </c>
      <c r="E7" s="4" t="s">
        <v>9</v>
      </c>
      <c r="F7" s="10" t="s">
        <v>10</v>
      </c>
      <c r="G7" s="11" t="s">
        <v>11</v>
      </c>
      <c r="H7" s="12"/>
      <c r="I7" s="28"/>
      <c r="J7" s="100"/>
      <c r="K7" s="89"/>
      <c r="L7" s="107">
        <f>(Tabla2[[#This Row],[P.U.]]*Tabla2[[#This Row],[G.G.]]*1)+Tabla2[[#This Row],[P.U.]]</f>
        <v>0</v>
      </c>
      <c r="M7" s="116">
        <f>Tabla2[[#This Row],[P.U.T.]]*Tabla2[[#This Row],[Cantidad ]]</f>
        <v>0</v>
      </c>
    </row>
    <row r="8" spans="1:13" s="1" customFormat="1" ht="30" customHeight="1">
      <c r="A8" s="61" t="s">
        <v>7</v>
      </c>
      <c r="B8" s="51">
        <v>2</v>
      </c>
      <c r="C8" s="128">
        <v>100</v>
      </c>
      <c r="D8" s="5" t="s">
        <v>8</v>
      </c>
      <c r="E8" s="13" t="s">
        <v>12</v>
      </c>
      <c r="F8" s="14" t="s">
        <v>10</v>
      </c>
      <c r="G8" s="15" t="s">
        <v>13</v>
      </c>
      <c r="H8" s="16"/>
      <c r="I8" s="29"/>
      <c r="J8" s="101"/>
      <c r="K8" s="90"/>
      <c r="L8" s="108">
        <f>(Tabla2[[#This Row],[P.U.]]*Tabla2[[#This Row],[G.G.]]*1)+Tabla2[[#This Row],[P.U.]]</f>
        <v>0</v>
      </c>
      <c r="M8" s="117">
        <f>Tabla2[[#This Row],[P.U.T.]]*Tabla2[[#This Row],[Cantidad ]]</f>
        <v>0</v>
      </c>
    </row>
    <row r="9" spans="1:13" s="1" customFormat="1" ht="30" customHeight="1">
      <c r="A9" s="61" t="s">
        <v>7</v>
      </c>
      <c r="B9" s="51">
        <v>3</v>
      </c>
      <c r="C9" s="128">
        <v>2973</v>
      </c>
      <c r="D9" s="5" t="s">
        <v>8</v>
      </c>
      <c r="E9" s="5" t="s">
        <v>14</v>
      </c>
      <c r="F9" s="14" t="s">
        <v>10</v>
      </c>
      <c r="G9" s="15" t="s">
        <v>15</v>
      </c>
      <c r="H9" s="16"/>
      <c r="I9" s="29"/>
      <c r="J9" s="101"/>
      <c r="K9" s="90"/>
      <c r="L9" s="108">
        <f>(Tabla2[[#This Row],[P.U.]]*Tabla2[[#This Row],[G.G.]]*1)+Tabla2[[#This Row],[P.U.]]</f>
        <v>0</v>
      </c>
      <c r="M9" s="117">
        <f>Tabla2[[#This Row],[P.U.T.]]*Tabla2[[#This Row],[Cantidad ]]</f>
        <v>0</v>
      </c>
    </row>
    <row r="10" spans="1:13" s="1" customFormat="1" ht="30" customHeight="1">
      <c r="A10" s="61" t="s">
        <v>7</v>
      </c>
      <c r="B10" s="51">
        <v>4</v>
      </c>
      <c r="C10" s="128">
        <v>524</v>
      </c>
      <c r="D10" s="5" t="s">
        <v>16</v>
      </c>
      <c r="E10" s="5" t="s">
        <v>17</v>
      </c>
      <c r="F10" s="14" t="s">
        <v>10</v>
      </c>
      <c r="G10" s="15" t="s">
        <v>18</v>
      </c>
      <c r="H10" s="16"/>
      <c r="I10" s="29"/>
      <c r="J10" s="101"/>
      <c r="K10" s="90"/>
      <c r="L10" s="108">
        <f>(Tabla2[[#This Row],[P.U.]]*Tabla2[[#This Row],[G.G.]]*1)+Tabla2[[#This Row],[P.U.]]</f>
        <v>0</v>
      </c>
      <c r="M10" s="117">
        <f>Tabla2[[#This Row],[P.U.T.]]*Tabla2[[#This Row],[Cantidad ]]</f>
        <v>0</v>
      </c>
    </row>
    <row r="11" spans="1:13" s="1" customFormat="1" ht="30" customHeight="1">
      <c r="A11" s="61" t="s">
        <v>7</v>
      </c>
      <c r="B11" s="51">
        <v>5</v>
      </c>
      <c r="C11" s="128">
        <v>18</v>
      </c>
      <c r="D11" s="5" t="s">
        <v>8</v>
      </c>
      <c r="E11" s="5" t="s">
        <v>19</v>
      </c>
      <c r="F11" s="14" t="s">
        <v>10</v>
      </c>
      <c r="G11" s="15" t="s">
        <v>20</v>
      </c>
      <c r="H11" s="16"/>
      <c r="I11" s="29"/>
      <c r="J11" s="101"/>
      <c r="K11" s="90"/>
      <c r="L11" s="108">
        <f>(Tabla2[[#This Row],[P.U.]]*Tabla2[[#This Row],[G.G.]]*1)+Tabla2[[#This Row],[P.U.]]</f>
        <v>0</v>
      </c>
      <c r="M11" s="117">
        <f>Tabla2[[#This Row],[P.U.T.]]*Tabla2[[#This Row],[Cantidad ]]</f>
        <v>0</v>
      </c>
    </row>
    <row r="12" spans="1:13" s="1" customFormat="1" ht="30" customHeight="1">
      <c r="A12" s="61" t="s">
        <v>7</v>
      </c>
      <c r="B12" s="51">
        <v>6</v>
      </c>
      <c r="C12" s="128">
        <v>195</v>
      </c>
      <c r="D12" s="5" t="s">
        <v>8</v>
      </c>
      <c r="E12" s="5" t="s">
        <v>21</v>
      </c>
      <c r="F12" s="14" t="s">
        <v>10</v>
      </c>
      <c r="G12" s="15" t="s">
        <v>22</v>
      </c>
      <c r="H12" s="16"/>
      <c r="I12" s="29"/>
      <c r="J12" s="101"/>
      <c r="K12" s="90"/>
      <c r="L12" s="108">
        <f>(Tabla2[[#This Row],[P.U.]]*Tabla2[[#This Row],[G.G.]]*1)+Tabla2[[#This Row],[P.U.]]</f>
        <v>0</v>
      </c>
      <c r="M12" s="117">
        <f>Tabla2[[#This Row],[P.U.T.]]*Tabla2[[#This Row],[Cantidad ]]</f>
        <v>0</v>
      </c>
    </row>
    <row r="13" spans="1:13" s="1" customFormat="1" ht="30" customHeight="1">
      <c r="A13" s="61" t="s">
        <v>7</v>
      </c>
      <c r="B13" s="51">
        <v>7</v>
      </c>
      <c r="C13" s="128">
        <v>20371</v>
      </c>
      <c r="D13" s="6" t="s">
        <v>16</v>
      </c>
      <c r="E13" s="6" t="s">
        <v>23</v>
      </c>
      <c r="F13" s="17" t="s">
        <v>10</v>
      </c>
      <c r="G13" s="18" t="s">
        <v>24</v>
      </c>
      <c r="H13" s="16"/>
      <c r="I13" s="29"/>
      <c r="J13" s="101"/>
      <c r="K13" s="90"/>
      <c r="L13" s="108">
        <f>(Tabla2[[#This Row],[P.U.]]*Tabla2[[#This Row],[G.G.]]*1)+Tabla2[[#This Row],[P.U.]]</f>
        <v>0</v>
      </c>
      <c r="M13" s="117">
        <f>Tabla2[[#This Row],[P.U.T.]]*Tabla2[[#This Row],[Cantidad ]]</f>
        <v>0</v>
      </c>
    </row>
    <row r="14" spans="1:13" s="1" customFormat="1" ht="30" customHeight="1">
      <c r="A14" s="61" t="s">
        <v>7</v>
      </c>
      <c r="B14" s="51">
        <v>8</v>
      </c>
      <c r="C14" s="128">
        <v>13</v>
      </c>
      <c r="D14" s="5" t="s">
        <v>8</v>
      </c>
      <c r="E14" s="5" t="s">
        <v>25</v>
      </c>
      <c r="F14" s="14" t="s">
        <v>10</v>
      </c>
      <c r="G14" s="15" t="s">
        <v>26</v>
      </c>
      <c r="H14" s="16"/>
      <c r="I14" s="29"/>
      <c r="J14" s="101"/>
      <c r="K14" s="90"/>
      <c r="L14" s="108">
        <f>(Tabla2[[#This Row],[P.U.]]*Tabla2[[#This Row],[G.G.]]*1)+Tabla2[[#This Row],[P.U.]]</f>
        <v>0</v>
      </c>
      <c r="M14" s="117">
        <f>Tabla2[[#This Row],[P.U.T.]]*Tabla2[[#This Row],[Cantidad ]]</f>
        <v>0</v>
      </c>
    </row>
    <row r="15" spans="1:13" s="1" customFormat="1" ht="30" customHeight="1">
      <c r="A15" s="61" t="s">
        <v>7</v>
      </c>
      <c r="B15" s="51">
        <v>9</v>
      </c>
      <c r="C15" s="128">
        <v>14971</v>
      </c>
      <c r="D15" s="5" t="s">
        <v>8</v>
      </c>
      <c r="E15" s="5" t="s">
        <v>27</v>
      </c>
      <c r="F15" s="14" t="s">
        <v>10</v>
      </c>
      <c r="G15" s="15" t="s">
        <v>28</v>
      </c>
      <c r="H15" s="16"/>
      <c r="I15" s="29"/>
      <c r="J15" s="101"/>
      <c r="K15" s="90"/>
      <c r="L15" s="108">
        <f>(Tabla2[[#This Row],[P.U.]]*Tabla2[[#This Row],[G.G.]]*1)+Tabla2[[#This Row],[P.U.]]</f>
        <v>0</v>
      </c>
      <c r="M15" s="117">
        <f>Tabla2[[#This Row],[P.U.T.]]*Tabla2[[#This Row],[Cantidad ]]</f>
        <v>0</v>
      </c>
    </row>
    <row r="16" spans="1:13" s="1" customFormat="1" ht="30" customHeight="1">
      <c r="A16" s="61" t="s">
        <v>7</v>
      </c>
      <c r="B16" s="51">
        <v>10</v>
      </c>
      <c r="C16" s="128">
        <v>8353</v>
      </c>
      <c r="D16" s="5" t="s">
        <v>8</v>
      </c>
      <c r="E16" s="5" t="s">
        <v>29</v>
      </c>
      <c r="F16" s="14" t="s">
        <v>10</v>
      </c>
      <c r="G16" s="15" t="s">
        <v>30</v>
      </c>
      <c r="H16" s="16"/>
      <c r="I16" s="29"/>
      <c r="J16" s="101"/>
      <c r="K16" s="90"/>
      <c r="L16" s="108">
        <f>(Tabla2[[#This Row],[P.U.]]*Tabla2[[#This Row],[G.G.]]*1)+Tabla2[[#This Row],[P.U.]]</f>
        <v>0</v>
      </c>
      <c r="M16" s="117">
        <f>Tabla2[[#This Row],[P.U.T.]]*Tabla2[[#This Row],[Cantidad ]]</f>
        <v>0</v>
      </c>
    </row>
    <row r="17" spans="1:13" s="1" customFormat="1" ht="30" customHeight="1">
      <c r="A17" s="61" t="s">
        <v>7</v>
      </c>
      <c r="B17" s="51">
        <v>11</v>
      </c>
      <c r="C17" s="128">
        <v>38</v>
      </c>
      <c r="D17" s="5" t="s">
        <v>8</v>
      </c>
      <c r="E17" s="5" t="s">
        <v>31</v>
      </c>
      <c r="F17" s="14" t="s">
        <v>10</v>
      </c>
      <c r="G17" s="15" t="s">
        <v>32</v>
      </c>
      <c r="H17" s="16"/>
      <c r="I17" s="29"/>
      <c r="J17" s="101"/>
      <c r="K17" s="90"/>
      <c r="L17" s="108">
        <f>(Tabla2[[#This Row],[P.U.]]*Tabla2[[#This Row],[G.G.]]*1)+Tabla2[[#This Row],[P.U.]]</f>
        <v>0</v>
      </c>
      <c r="M17" s="117">
        <f>Tabla2[[#This Row],[P.U.T.]]*Tabla2[[#This Row],[Cantidad ]]</f>
        <v>0</v>
      </c>
    </row>
    <row r="18" spans="1:13" s="1" customFormat="1" ht="30" customHeight="1">
      <c r="A18" s="61" t="s">
        <v>7</v>
      </c>
      <c r="B18" s="51">
        <v>12</v>
      </c>
      <c r="C18" s="128">
        <v>100</v>
      </c>
      <c r="D18" s="5" t="s">
        <v>8</v>
      </c>
      <c r="E18" s="13" t="s">
        <v>33</v>
      </c>
      <c r="F18" s="14" t="s">
        <v>10</v>
      </c>
      <c r="G18" s="15" t="s">
        <v>34</v>
      </c>
      <c r="H18" s="16"/>
      <c r="I18" s="29"/>
      <c r="J18" s="101"/>
      <c r="K18" s="90"/>
      <c r="L18" s="108">
        <f>(Tabla2[[#This Row],[P.U.]]*Tabla2[[#This Row],[G.G.]]*1)+Tabla2[[#This Row],[P.U.]]</f>
        <v>0</v>
      </c>
      <c r="M18" s="117">
        <f>Tabla2[[#This Row],[P.U.T.]]*Tabla2[[#This Row],[Cantidad ]]</f>
        <v>0</v>
      </c>
    </row>
    <row r="19" spans="1:13" s="1" customFormat="1" ht="30" customHeight="1">
      <c r="A19" s="62" t="s">
        <v>7</v>
      </c>
      <c r="B19" s="51">
        <v>13</v>
      </c>
      <c r="C19" s="128">
        <v>3570</v>
      </c>
      <c r="D19" s="5" t="s">
        <v>8</v>
      </c>
      <c r="E19" s="5" t="s">
        <v>35</v>
      </c>
      <c r="F19" s="14" t="s">
        <v>10</v>
      </c>
      <c r="G19" s="15" t="s">
        <v>36</v>
      </c>
      <c r="H19" s="16"/>
      <c r="I19" s="29"/>
      <c r="J19" s="101"/>
      <c r="K19" s="90"/>
      <c r="L19" s="108">
        <f>(Tabla2[[#This Row],[P.U.]]*Tabla2[[#This Row],[G.G.]]*1)+Tabla2[[#This Row],[P.U.]]</f>
        <v>0</v>
      </c>
      <c r="M19" s="117">
        <f>Tabla2[[#This Row],[P.U.T.]]*Tabla2[[#This Row],[Cantidad ]]</f>
        <v>0</v>
      </c>
    </row>
    <row r="20" spans="1:13" s="1" customFormat="1" ht="30" customHeight="1">
      <c r="A20" s="62" t="s">
        <v>7</v>
      </c>
      <c r="B20" s="52">
        <v>14</v>
      </c>
      <c r="C20" s="129">
        <v>32</v>
      </c>
      <c r="D20" s="7" t="s">
        <v>8</v>
      </c>
      <c r="E20" s="7" t="s">
        <v>37</v>
      </c>
      <c r="F20" s="19" t="s">
        <v>10</v>
      </c>
      <c r="G20" s="20" t="s">
        <v>38</v>
      </c>
      <c r="H20" s="21"/>
      <c r="I20" s="30"/>
      <c r="J20" s="101"/>
      <c r="K20" s="90"/>
      <c r="L20" s="108">
        <f>(Tabla2[[#This Row],[P.U.]]*Tabla2[[#This Row],[G.G.]]*1)+Tabla2[[#This Row],[P.U.]]</f>
        <v>0</v>
      </c>
      <c r="M20" s="117">
        <f>Tabla2[[#This Row],[P.U.T.]]*Tabla2[[#This Row],[Cantidad ]]</f>
        <v>0</v>
      </c>
    </row>
    <row r="21" spans="1:13" s="1" customFormat="1" ht="30" customHeight="1">
      <c r="A21" s="61" t="s">
        <v>7</v>
      </c>
      <c r="B21" s="51">
        <v>15</v>
      </c>
      <c r="C21" s="128">
        <v>115</v>
      </c>
      <c r="D21" s="5" t="s">
        <v>8</v>
      </c>
      <c r="E21" s="5" t="s">
        <v>39</v>
      </c>
      <c r="F21" s="14" t="s">
        <v>10</v>
      </c>
      <c r="G21" s="15" t="s">
        <v>40</v>
      </c>
      <c r="H21" s="16"/>
      <c r="I21" s="29"/>
      <c r="J21" s="101"/>
      <c r="K21" s="90"/>
      <c r="L21" s="108">
        <f>(Tabla2[[#This Row],[P.U.]]*Tabla2[[#This Row],[G.G.]]*1)+Tabla2[[#This Row],[P.U.]]</f>
        <v>0</v>
      </c>
      <c r="M21" s="117">
        <f>Tabla2[[#This Row],[P.U.T.]]*Tabla2[[#This Row],[Cantidad ]]</f>
        <v>0</v>
      </c>
    </row>
    <row r="22" spans="1:13" s="1" customFormat="1" ht="30" customHeight="1" thickBot="1">
      <c r="A22" s="56">
        <v>1</v>
      </c>
      <c r="B22" s="83">
        <v>15</v>
      </c>
      <c r="C22" s="135"/>
      <c r="D22" s="8"/>
      <c r="E22" s="22"/>
      <c r="F22" s="22" t="s">
        <v>41</v>
      </c>
      <c r="G22" s="23" t="s">
        <v>42</v>
      </c>
      <c r="H22" s="24"/>
      <c r="I22" s="31"/>
      <c r="J22" s="102"/>
      <c r="K22" s="91"/>
      <c r="L22" s="109"/>
      <c r="M22" s="118">
        <f>SUBTOTAL(109,M7:M21)</f>
        <v>0</v>
      </c>
    </row>
    <row r="23" spans="1:13" s="1" customFormat="1" ht="30" customHeight="1">
      <c r="A23" s="63" t="s">
        <v>43</v>
      </c>
      <c r="B23" s="53">
        <v>16</v>
      </c>
      <c r="C23" s="127">
        <v>35465</v>
      </c>
      <c r="D23" s="4" t="s">
        <v>8</v>
      </c>
      <c r="E23" s="4" t="s">
        <v>43</v>
      </c>
      <c r="F23" s="10" t="s">
        <v>10</v>
      </c>
      <c r="G23" s="11" t="s">
        <v>44</v>
      </c>
      <c r="H23" s="12"/>
      <c r="I23" s="28"/>
      <c r="J23" s="100"/>
      <c r="K23" s="89"/>
      <c r="L23" s="107">
        <f>(Tabla2[[#This Row],[P.U.]]*Tabla2[[#This Row],[G.G.]]*1)+Tabla2[[#This Row],[P.U.]]</f>
        <v>0</v>
      </c>
      <c r="M23" s="119">
        <f>M22</f>
        <v>0</v>
      </c>
    </row>
    <row r="24" spans="1:13" s="1" customFormat="1" ht="30" customHeight="1" thickBot="1">
      <c r="A24" s="57">
        <v>2</v>
      </c>
      <c r="B24" s="84">
        <v>16</v>
      </c>
      <c r="C24" s="136"/>
      <c r="D24" s="9"/>
      <c r="E24" s="25"/>
      <c r="F24" s="25" t="s">
        <v>41</v>
      </c>
      <c r="G24" s="26" t="s">
        <v>45</v>
      </c>
      <c r="H24" s="27"/>
      <c r="I24" s="32"/>
      <c r="J24" s="103"/>
      <c r="K24" s="92"/>
      <c r="L24" s="110"/>
      <c r="M24" s="120">
        <f>Tabla2[[#This Row],[P.U.T.]]*Tabla2[[#This Row],[Cantidad ]]</f>
        <v>0</v>
      </c>
    </row>
    <row r="25" spans="1:13" s="1" customFormat="1" ht="30" customHeight="1">
      <c r="A25" s="69" t="s">
        <v>46</v>
      </c>
      <c r="B25" s="52">
        <v>17</v>
      </c>
      <c r="C25" s="129">
        <v>2334</v>
      </c>
      <c r="D25" s="7" t="s">
        <v>8</v>
      </c>
      <c r="E25" s="7" t="s">
        <v>47</v>
      </c>
      <c r="F25" s="19" t="s">
        <v>10</v>
      </c>
      <c r="G25" s="20" t="s">
        <v>48</v>
      </c>
      <c r="H25" s="12"/>
      <c r="I25" s="28"/>
      <c r="J25" s="100"/>
      <c r="K25" s="89"/>
      <c r="L25" s="107">
        <f>(Tabla2[[#This Row],[P.U.]]*Tabla2[[#This Row],[G.G.]]*1)+Tabla2[[#This Row],[P.U.]]</f>
        <v>0</v>
      </c>
      <c r="M25" s="119">
        <f>Tabla2[[#This Row],[P.U.T.]]*Tabla2[[#This Row],[Cantidad ]]</f>
        <v>0</v>
      </c>
    </row>
    <row r="26" spans="1:13" s="1" customFormat="1" ht="30" customHeight="1">
      <c r="A26" s="69" t="s">
        <v>46</v>
      </c>
      <c r="B26" s="52">
        <v>18</v>
      </c>
      <c r="C26" s="129">
        <v>181</v>
      </c>
      <c r="D26" s="7" t="s">
        <v>8</v>
      </c>
      <c r="E26" s="7" t="s">
        <v>49</v>
      </c>
      <c r="F26" s="19" t="s">
        <v>10</v>
      </c>
      <c r="G26" s="20" t="s">
        <v>50</v>
      </c>
      <c r="H26" s="21"/>
      <c r="I26" s="30"/>
      <c r="J26" s="104"/>
      <c r="K26" s="93"/>
      <c r="L26" s="111">
        <f>(Tabla2[[#This Row],[P.U.]]*Tabla2[[#This Row],[G.G.]]*1)+Tabla2[[#This Row],[P.U.]]</f>
        <v>0</v>
      </c>
      <c r="M26" s="121">
        <f>Tabla2[[#This Row],[P.U.T.]]*Tabla2[[#This Row],[Cantidad ]]</f>
        <v>0</v>
      </c>
    </row>
    <row r="27" spans="1:13" s="1" customFormat="1" ht="30" customHeight="1">
      <c r="A27" s="70" t="s">
        <v>46</v>
      </c>
      <c r="B27" s="51">
        <v>19</v>
      </c>
      <c r="C27" s="128">
        <v>24</v>
      </c>
      <c r="D27" s="5" t="s">
        <v>8</v>
      </c>
      <c r="E27" s="5" t="s">
        <v>51</v>
      </c>
      <c r="F27" s="14" t="s">
        <v>10</v>
      </c>
      <c r="G27" s="15" t="s">
        <v>52</v>
      </c>
      <c r="H27" s="16"/>
      <c r="I27" s="29"/>
      <c r="J27" s="101"/>
      <c r="K27" s="90"/>
      <c r="L27" s="108">
        <f>(Tabla2[[#This Row],[P.U.]]*Tabla2[[#This Row],[G.G.]]*1)+Tabla2[[#This Row],[P.U.]]</f>
        <v>0</v>
      </c>
      <c r="M27" s="122">
        <f>Tabla2[[#This Row],[P.U.T.]]*Tabla2[[#This Row],[Cantidad ]]</f>
        <v>0</v>
      </c>
    </row>
    <row r="28" spans="1:13" s="1" customFormat="1" ht="30" customHeight="1">
      <c r="A28" s="70" t="s">
        <v>46</v>
      </c>
      <c r="B28" s="51">
        <v>20</v>
      </c>
      <c r="C28" s="128">
        <v>82496</v>
      </c>
      <c r="D28" s="5" t="s">
        <v>16</v>
      </c>
      <c r="E28" s="5" t="s">
        <v>53</v>
      </c>
      <c r="F28" s="14" t="s">
        <v>10</v>
      </c>
      <c r="G28" s="15" t="s">
        <v>54</v>
      </c>
      <c r="H28" s="16"/>
      <c r="I28" s="29"/>
      <c r="J28" s="101"/>
      <c r="K28" s="90"/>
      <c r="L28" s="108">
        <f>(Tabla2[[#This Row],[P.U.]]*Tabla2[[#This Row],[G.G.]]*1)+Tabla2[[#This Row],[P.U.]]</f>
        <v>0</v>
      </c>
      <c r="M28" s="122">
        <f>Tabla2[[#This Row],[P.U.T.]]*Tabla2[[#This Row],[Cantidad ]]</f>
        <v>0</v>
      </c>
    </row>
    <row r="29" spans="1:13" s="1" customFormat="1" ht="30" customHeight="1">
      <c r="A29" s="70" t="s">
        <v>46</v>
      </c>
      <c r="B29" s="51">
        <v>21</v>
      </c>
      <c r="C29" s="128">
        <v>2748</v>
      </c>
      <c r="D29" s="5" t="s">
        <v>8</v>
      </c>
      <c r="E29" s="5" t="s">
        <v>55</v>
      </c>
      <c r="F29" s="14" t="s">
        <v>10</v>
      </c>
      <c r="G29" s="15" t="s">
        <v>56</v>
      </c>
      <c r="H29" s="16"/>
      <c r="I29" s="29"/>
      <c r="J29" s="101"/>
      <c r="K29" s="90"/>
      <c r="L29" s="108">
        <f>(Tabla2[[#This Row],[P.U.]]*Tabla2[[#This Row],[G.G.]]*1)+Tabla2[[#This Row],[P.U.]]</f>
        <v>0</v>
      </c>
      <c r="M29" s="122">
        <f>Tabla2[[#This Row],[P.U.T.]]*Tabla2[[#This Row],[Cantidad ]]</f>
        <v>0</v>
      </c>
    </row>
    <row r="30" spans="1:13" s="1" customFormat="1" ht="30" customHeight="1">
      <c r="A30" s="70" t="s">
        <v>46</v>
      </c>
      <c r="B30" s="51">
        <v>22</v>
      </c>
      <c r="C30" s="128">
        <v>6208</v>
      </c>
      <c r="D30" s="5" t="s">
        <v>8</v>
      </c>
      <c r="E30" s="5" t="s">
        <v>57</v>
      </c>
      <c r="F30" s="14" t="s">
        <v>10</v>
      </c>
      <c r="G30" s="15" t="s">
        <v>58</v>
      </c>
      <c r="H30" s="16"/>
      <c r="I30" s="29"/>
      <c r="J30" s="101"/>
      <c r="K30" s="90"/>
      <c r="L30" s="108">
        <f>(Tabla2[[#This Row],[P.U.]]*Tabla2[[#This Row],[G.G.]]*1)+Tabla2[[#This Row],[P.U.]]</f>
        <v>0</v>
      </c>
      <c r="M30" s="122">
        <f>Tabla2[[#This Row],[P.U.T.]]*Tabla2[[#This Row],[Cantidad ]]</f>
        <v>0</v>
      </c>
    </row>
    <row r="31" spans="1:13" s="1" customFormat="1" ht="30" customHeight="1">
      <c r="A31" s="70" t="s">
        <v>46</v>
      </c>
      <c r="B31" s="51">
        <v>23</v>
      </c>
      <c r="C31" s="128">
        <v>629</v>
      </c>
      <c r="D31" s="5" t="s">
        <v>8</v>
      </c>
      <c r="E31" s="5" t="s">
        <v>59</v>
      </c>
      <c r="F31" s="14" t="s">
        <v>10</v>
      </c>
      <c r="G31" s="15" t="s">
        <v>60</v>
      </c>
      <c r="H31" s="16"/>
      <c r="I31" s="29"/>
      <c r="J31" s="101"/>
      <c r="K31" s="90"/>
      <c r="L31" s="108">
        <f>(Tabla2[[#This Row],[P.U.]]*Tabla2[[#This Row],[G.G.]]*1)+Tabla2[[#This Row],[P.U.]]</f>
        <v>0</v>
      </c>
      <c r="M31" s="122">
        <f>Tabla2[[#This Row],[P.U.T.]]*Tabla2[[#This Row],[Cantidad ]]</f>
        <v>0</v>
      </c>
    </row>
    <row r="32" spans="1:13" s="1" customFormat="1" ht="30" customHeight="1">
      <c r="A32" s="70" t="s">
        <v>46</v>
      </c>
      <c r="B32" s="51">
        <v>24</v>
      </c>
      <c r="C32" s="128">
        <v>5784</v>
      </c>
      <c r="D32" s="5" t="s">
        <v>8</v>
      </c>
      <c r="E32" s="5" t="s">
        <v>61</v>
      </c>
      <c r="F32" s="14" t="s">
        <v>10</v>
      </c>
      <c r="G32" s="15" t="s">
        <v>62</v>
      </c>
      <c r="H32" s="16"/>
      <c r="I32" s="29"/>
      <c r="J32" s="101"/>
      <c r="K32" s="90"/>
      <c r="L32" s="108">
        <f>(Tabla2[[#This Row],[P.U.]]*Tabla2[[#This Row],[G.G.]]*1)+Tabla2[[#This Row],[P.U.]]</f>
        <v>0</v>
      </c>
      <c r="M32" s="122">
        <f>Tabla2[[#This Row],[P.U.T.]]*Tabla2[[#This Row],[Cantidad ]]</f>
        <v>0</v>
      </c>
    </row>
    <row r="33" spans="1:13" s="1" customFormat="1" ht="30" customHeight="1">
      <c r="A33" s="70" t="s">
        <v>46</v>
      </c>
      <c r="B33" s="51">
        <v>25</v>
      </c>
      <c r="C33" s="128">
        <v>391</v>
      </c>
      <c r="D33" s="5" t="s">
        <v>8</v>
      </c>
      <c r="E33" s="5" t="s">
        <v>63</v>
      </c>
      <c r="F33" s="14" t="s">
        <v>10</v>
      </c>
      <c r="G33" s="15" t="s">
        <v>64</v>
      </c>
      <c r="H33" s="16"/>
      <c r="I33" s="29"/>
      <c r="J33" s="101"/>
      <c r="K33" s="90"/>
      <c r="L33" s="108">
        <f>(Tabla2[[#This Row],[P.U.]]*Tabla2[[#This Row],[G.G.]]*1)+Tabla2[[#This Row],[P.U.]]</f>
        <v>0</v>
      </c>
      <c r="M33" s="122">
        <f>Tabla2[[#This Row],[P.U.T.]]*Tabla2[[#This Row],[Cantidad ]]</f>
        <v>0</v>
      </c>
    </row>
    <row r="34" spans="1:13" s="1" customFormat="1" ht="30" customHeight="1">
      <c r="A34" s="70" t="s">
        <v>46</v>
      </c>
      <c r="B34" s="51">
        <v>26</v>
      </c>
      <c r="C34" s="128">
        <v>84537</v>
      </c>
      <c r="D34" s="5" t="s">
        <v>16</v>
      </c>
      <c r="E34" s="5" t="s">
        <v>65</v>
      </c>
      <c r="F34" s="14" t="s">
        <v>10</v>
      </c>
      <c r="G34" s="15" t="s">
        <v>66</v>
      </c>
      <c r="H34" s="16"/>
      <c r="I34" s="29"/>
      <c r="J34" s="101"/>
      <c r="K34" s="90"/>
      <c r="L34" s="108">
        <f>(Tabla2[[#This Row],[P.U.]]*Tabla2[[#This Row],[G.G.]]*1)+Tabla2[[#This Row],[P.U.]]</f>
        <v>0</v>
      </c>
      <c r="M34" s="122">
        <f>Tabla2[[#This Row],[P.U.T.]]*Tabla2[[#This Row],[Cantidad ]]</f>
        <v>0</v>
      </c>
    </row>
    <row r="35" spans="1:13" s="1" customFormat="1" ht="30" customHeight="1">
      <c r="A35" s="70" t="s">
        <v>46</v>
      </c>
      <c r="B35" s="51">
        <v>27</v>
      </c>
      <c r="C35" s="128">
        <v>1119</v>
      </c>
      <c r="D35" s="5" t="s">
        <v>8</v>
      </c>
      <c r="E35" s="5" t="s">
        <v>67</v>
      </c>
      <c r="F35" s="14" t="s">
        <v>10</v>
      </c>
      <c r="G35" s="15" t="s">
        <v>68</v>
      </c>
      <c r="H35" s="16"/>
      <c r="I35" s="29"/>
      <c r="J35" s="101"/>
      <c r="K35" s="90"/>
      <c r="L35" s="108">
        <f>(Tabla2[[#This Row],[P.U.]]*Tabla2[[#This Row],[G.G.]]*1)+Tabla2[[#This Row],[P.U.]]</f>
        <v>0</v>
      </c>
      <c r="M35" s="122">
        <f>Tabla2[[#This Row],[P.U.T.]]*Tabla2[[#This Row],[Cantidad ]]</f>
        <v>0</v>
      </c>
    </row>
    <row r="36" spans="1:13" s="1" customFormat="1" ht="30" customHeight="1">
      <c r="A36" s="70" t="s">
        <v>46</v>
      </c>
      <c r="B36" s="51">
        <v>28</v>
      </c>
      <c r="C36" s="128">
        <v>393</v>
      </c>
      <c r="D36" s="5" t="s">
        <v>8</v>
      </c>
      <c r="E36" s="5" t="s">
        <v>69</v>
      </c>
      <c r="F36" s="14" t="s">
        <v>10</v>
      </c>
      <c r="G36" s="15" t="s">
        <v>70</v>
      </c>
      <c r="H36" s="16"/>
      <c r="I36" s="29"/>
      <c r="J36" s="101"/>
      <c r="K36" s="90"/>
      <c r="L36" s="108">
        <f>(Tabla2[[#This Row],[P.U.]]*Tabla2[[#This Row],[G.G.]]*1)+Tabla2[[#This Row],[P.U.]]</f>
        <v>0</v>
      </c>
      <c r="M36" s="122">
        <f>Tabla2[[#This Row],[P.U.T.]]*Tabla2[[#This Row],[Cantidad ]]</f>
        <v>0</v>
      </c>
    </row>
    <row r="37" spans="1:13" s="1" customFormat="1" ht="30" customHeight="1">
      <c r="A37" s="70" t="s">
        <v>46</v>
      </c>
      <c r="B37" s="51">
        <v>29</v>
      </c>
      <c r="C37" s="128">
        <v>70000</v>
      </c>
      <c r="D37" s="5" t="s">
        <v>16</v>
      </c>
      <c r="E37" s="5" t="s">
        <v>71</v>
      </c>
      <c r="F37" s="14" t="s">
        <v>10</v>
      </c>
      <c r="G37" s="15" t="s">
        <v>72</v>
      </c>
      <c r="H37" s="16"/>
      <c r="I37" s="29"/>
      <c r="J37" s="101"/>
      <c r="K37" s="90"/>
      <c r="L37" s="108">
        <f>(Tabla2[[#This Row],[P.U.]]*Tabla2[[#This Row],[G.G.]]*1)+Tabla2[[#This Row],[P.U.]]</f>
        <v>0</v>
      </c>
      <c r="M37" s="122">
        <f>Tabla2[[#This Row],[P.U.T.]]*Tabla2[[#This Row],[Cantidad ]]</f>
        <v>0</v>
      </c>
    </row>
    <row r="38" spans="1:13" s="1" customFormat="1" ht="30" customHeight="1">
      <c r="A38" s="70" t="s">
        <v>46</v>
      </c>
      <c r="B38" s="51">
        <v>30</v>
      </c>
      <c r="C38" s="128">
        <v>20690</v>
      </c>
      <c r="D38" s="5" t="s">
        <v>8</v>
      </c>
      <c r="E38" s="5" t="s">
        <v>73</v>
      </c>
      <c r="F38" s="14" t="s">
        <v>10</v>
      </c>
      <c r="G38" s="15" t="s">
        <v>74</v>
      </c>
      <c r="H38" s="16"/>
      <c r="I38" s="29"/>
      <c r="J38" s="101"/>
      <c r="K38" s="90"/>
      <c r="L38" s="108">
        <f>(Tabla2[[#This Row],[P.U.]]*Tabla2[[#This Row],[G.G.]]*1)+Tabla2[[#This Row],[P.U.]]</f>
        <v>0</v>
      </c>
      <c r="M38" s="122">
        <f>Tabla2[[#This Row],[P.U.T.]]*Tabla2[[#This Row],[Cantidad ]]</f>
        <v>0</v>
      </c>
    </row>
    <row r="39" spans="1:13" s="1" customFormat="1" ht="30" customHeight="1">
      <c r="A39" s="70" t="s">
        <v>46</v>
      </c>
      <c r="B39" s="51">
        <v>31</v>
      </c>
      <c r="C39" s="128">
        <v>556</v>
      </c>
      <c r="D39" s="5" t="s">
        <v>8</v>
      </c>
      <c r="E39" s="5" t="s">
        <v>75</v>
      </c>
      <c r="F39" s="14" t="s">
        <v>10</v>
      </c>
      <c r="G39" s="15" t="s">
        <v>76</v>
      </c>
      <c r="H39" s="16"/>
      <c r="I39" s="29"/>
      <c r="J39" s="101"/>
      <c r="K39" s="90"/>
      <c r="L39" s="108">
        <f>(Tabla2[[#This Row],[P.U.]]*Tabla2[[#This Row],[G.G.]]*1)+Tabla2[[#This Row],[P.U.]]</f>
        <v>0</v>
      </c>
      <c r="M39" s="122">
        <f>Tabla2[[#This Row],[P.U.T.]]*Tabla2[[#This Row],[Cantidad ]]</f>
        <v>0</v>
      </c>
    </row>
    <row r="40" spans="1:13" s="1" customFormat="1" ht="30" customHeight="1">
      <c r="A40" s="70" t="s">
        <v>46</v>
      </c>
      <c r="B40" s="51">
        <v>32</v>
      </c>
      <c r="C40" s="128">
        <v>464</v>
      </c>
      <c r="D40" s="5" t="s">
        <v>8</v>
      </c>
      <c r="E40" s="5" t="s">
        <v>77</v>
      </c>
      <c r="F40" s="14" t="s">
        <v>10</v>
      </c>
      <c r="G40" s="15" t="s">
        <v>78</v>
      </c>
      <c r="H40" s="16"/>
      <c r="I40" s="29"/>
      <c r="J40" s="101"/>
      <c r="K40" s="90"/>
      <c r="L40" s="108">
        <f>(Tabla2[[#This Row],[P.U.]]*Tabla2[[#This Row],[G.G.]]*1)+Tabla2[[#This Row],[P.U.]]</f>
        <v>0</v>
      </c>
      <c r="M40" s="122">
        <f>Tabla2[[#This Row],[P.U.T.]]*Tabla2[[#This Row],[Cantidad ]]</f>
        <v>0</v>
      </c>
    </row>
    <row r="41" spans="1:13" s="1" customFormat="1" ht="30" customHeight="1">
      <c r="A41" s="70" t="s">
        <v>46</v>
      </c>
      <c r="B41" s="51">
        <v>33</v>
      </c>
      <c r="C41" s="128">
        <v>1716</v>
      </c>
      <c r="D41" s="5" t="s">
        <v>8</v>
      </c>
      <c r="E41" s="5" t="s">
        <v>79</v>
      </c>
      <c r="F41" s="14" t="s">
        <v>10</v>
      </c>
      <c r="G41" s="15" t="s">
        <v>80</v>
      </c>
      <c r="H41" s="16"/>
      <c r="I41" s="29"/>
      <c r="J41" s="101"/>
      <c r="K41" s="90"/>
      <c r="L41" s="108">
        <f>(Tabla2[[#This Row],[P.U.]]*Tabla2[[#This Row],[G.G.]]*1)+Tabla2[[#This Row],[P.U.]]</f>
        <v>0</v>
      </c>
      <c r="M41" s="122">
        <f>Tabla2[[#This Row],[P.U.T.]]*Tabla2[[#This Row],[Cantidad ]]</f>
        <v>0</v>
      </c>
    </row>
    <row r="42" spans="1:13" s="1" customFormat="1" ht="30" customHeight="1">
      <c r="A42" s="70" t="s">
        <v>46</v>
      </c>
      <c r="B42" s="51">
        <v>34</v>
      </c>
      <c r="C42" s="128">
        <v>948</v>
      </c>
      <c r="D42" s="5" t="s">
        <v>8</v>
      </c>
      <c r="E42" s="5" t="s">
        <v>81</v>
      </c>
      <c r="F42" s="14" t="s">
        <v>10</v>
      </c>
      <c r="G42" s="15" t="s">
        <v>82</v>
      </c>
      <c r="H42" s="16"/>
      <c r="I42" s="29"/>
      <c r="J42" s="101"/>
      <c r="K42" s="90"/>
      <c r="L42" s="108">
        <f>(Tabla2[[#This Row],[P.U.]]*Tabla2[[#This Row],[G.G.]]*1)+Tabla2[[#This Row],[P.U.]]</f>
        <v>0</v>
      </c>
      <c r="M42" s="122">
        <f>Tabla2[[#This Row],[P.U.T.]]*Tabla2[[#This Row],[Cantidad ]]</f>
        <v>0</v>
      </c>
    </row>
    <row r="43" spans="1:13" s="1" customFormat="1" ht="30" customHeight="1">
      <c r="A43" s="70" t="s">
        <v>46</v>
      </c>
      <c r="B43" s="51">
        <v>35</v>
      </c>
      <c r="C43" s="128">
        <v>8973</v>
      </c>
      <c r="D43" s="5" t="s">
        <v>8</v>
      </c>
      <c r="E43" s="5" t="s">
        <v>83</v>
      </c>
      <c r="F43" s="14" t="s">
        <v>10</v>
      </c>
      <c r="G43" s="15" t="s">
        <v>84</v>
      </c>
      <c r="H43" s="16"/>
      <c r="I43" s="29"/>
      <c r="J43" s="101"/>
      <c r="K43" s="90"/>
      <c r="L43" s="108">
        <f>(Tabla2[[#This Row],[P.U.]]*Tabla2[[#This Row],[G.G.]]*1)+Tabla2[[#This Row],[P.U.]]</f>
        <v>0</v>
      </c>
      <c r="M43" s="122">
        <f>Tabla2[[#This Row],[P.U.T.]]*Tabla2[[#This Row],[Cantidad ]]</f>
        <v>0</v>
      </c>
    </row>
    <row r="44" spans="1:13" s="1" customFormat="1" ht="30" customHeight="1">
      <c r="A44" s="70" t="s">
        <v>46</v>
      </c>
      <c r="B44" s="51">
        <v>36</v>
      </c>
      <c r="C44" s="128">
        <v>3734</v>
      </c>
      <c r="D44" s="5" t="s">
        <v>8</v>
      </c>
      <c r="E44" s="5" t="s">
        <v>85</v>
      </c>
      <c r="F44" s="14" t="s">
        <v>10</v>
      </c>
      <c r="G44" s="15" t="s">
        <v>86</v>
      </c>
      <c r="H44" s="16"/>
      <c r="I44" s="29"/>
      <c r="J44" s="101"/>
      <c r="K44" s="90"/>
      <c r="L44" s="108">
        <f>(Tabla2[[#This Row],[P.U.]]*Tabla2[[#This Row],[G.G.]]*1)+Tabla2[[#This Row],[P.U.]]</f>
        <v>0</v>
      </c>
      <c r="M44" s="122">
        <f>Tabla2[[#This Row],[P.U.T.]]*Tabla2[[#This Row],[Cantidad ]]</f>
        <v>0</v>
      </c>
    </row>
    <row r="45" spans="1:13" s="1" customFormat="1" ht="30" customHeight="1">
      <c r="A45" s="70" t="s">
        <v>46</v>
      </c>
      <c r="B45" s="51">
        <v>37</v>
      </c>
      <c r="C45" s="128">
        <v>100</v>
      </c>
      <c r="D45" s="5" t="s">
        <v>8</v>
      </c>
      <c r="E45" s="5" t="s">
        <v>87</v>
      </c>
      <c r="F45" s="14" t="s">
        <v>10</v>
      </c>
      <c r="G45" s="15" t="s">
        <v>88</v>
      </c>
      <c r="H45" s="16"/>
      <c r="I45" s="29"/>
      <c r="J45" s="101"/>
      <c r="K45" s="90"/>
      <c r="L45" s="108">
        <f>(Tabla2[[#This Row],[P.U.]]*Tabla2[[#This Row],[G.G.]]*1)+Tabla2[[#This Row],[P.U.]]</f>
        <v>0</v>
      </c>
      <c r="M45" s="122">
        <f>Tabla2[[#This Row],[P.U.T.]]*Tabla2[[#This Row],[Cantidad ]]</f>
        <v>0</v>
      </c>
    </row>
    <row r="46" spans="1:13" s="1" customFormat="1" ht="30" customHeight="1">
      <c r="A46" s="70" t="s">
        <v>46</v>
      </c>
      <c r="B46" s="51">
        <v>38</v>
      </c>
      <c r="C46" s="128">
        <v>5495</v>
      </c>
      <c r="D46" s="5" t="s">
        <v>8</v>
      </c>
      <c r="E46" s="5" t="s">
        <v>89</v>
      </c>
      <c r="F46" s="14" t="s">
        <v>10</v>
      </c>
      <c r="G46" s="15" t="s">
        <v>90</v>
      </c>
      <c r="H46" s="16"/>
      <c r="I46" s="29"/>
      <c r="J46" s="101"/>
      <c r="K46" s="90"/>
      <c r="L46" s="108">
        <f>(Tabla2[[#This Row],[P.U.]]*Tabla2[[#This Row],[G.G.]]*1)+Tabla2[[#This Row],[P.U.]]</f>
        <v>0</v>
      </c>
      <c r="M46" s="122">
        <f>Tabla2[[#This Row],[P.U.T.]]*Tabla2[[#This Row],[Cantidad ]]</f>
        <v>0</v>
      </c>
    </row>
    <row r="47" spans="1:13" s="1" customFormat="1" ht="30" customHeight="1">
      <c r="A47" s="71" t="s">
        <v>91</v>
      </c>
      <c r="B47" s="52">
        <v>39</v>
      </c>
      <c r="C47" s="129">
        <v>217</v>
      </c>
      <c r="D47" s="7" t="s">
        <v>8</v>
      </c>
      <c r="E47" s="7" t="s">
        <v>92</v>
      </c>
      <c r="F47" s="19" t="s">
        <v>93</v>
      </c>
      <c r="G47" s="20" t="s">
        <v>94</v>
      </c>
      <c r="H47" s="21"/>
      <c r="I47" s="30"/>
      <c r="J47" s="104"/>
      <c r="K47" s="93"/>
      <c r="L47" s="111">
        <f>(Tabla2[[#This Row],[P.U.]]*Tabla2[[#This Row],[G.G.]]*1)+Tabla2[[#This Row],[P.U.]]</f>
        <v>0</v>
      </c>
      <c r="M47" s="123">
        <f>Tabla2[[#This Row],[P.U.T.]]*Tabla2[[#This Row],[Cantidad ]]</f>
        <v>0</v>
      </c>
    </row>
    <row r="48" spans="1:13" s="1" customFormat="1" ht="30" customHeight="1">
      <c r="A48" s="72" t="s">
        <v>91</v>
      </c>
      <c r="B48" s="51">
        <v>40</v>
      </c>
      <c r="C48" s="128">
        <v>382</v>
      </c>
      <c r="D48" s="5" t="s">
        <v>8</v>
      </c>
      <c r="E48" s="5" t="s">
        <v>95</v>
      </c>
      <c r="F48" s="14" t="s">
        <v>96</v>
      </c>
      <c r="G48" s="15" t="s">
        <v>97</v>
      </c>
      <c r="H48" s="16"/>
      <c r="I48" s="29"/>
      <c r="J48" s="101"/>
      <c r="K48" s="90"/>
      <c r="L48" s="108">
        <f>(Tabla2[[#This Row],[P.U.]]*Tabla2[[#This Row],[G.G.]]*1)+Tabla2[[#This Row],[P.U.]]</f>
        <v>0</v>
      </c>
      <c r="M48" s="117">
        <f>Tabla2[[#This Row],[P.U.T.]]*Tabla2[[#This Row],[Cantidad ]]</f>
        <v>0</v>
      </c>
    </row>
    <row r="49" spans="1:13" s="1" customFormat="1" ht="30" customHeight="1">
      <c r="A49" s="72" t="s">
        <v>91</v>
      </c>
      <c r="B49" s="51">
        <v>41</v>
      </c>
      <c r="C49" s="128">
        <v>30789</v>
      </c>
      <c r="D49" s="5" t="s">
        <v>16</v>
      </c>
      <c r="E49" s="5" t="s">
        <v>98</v>
      </c>
      <c r="F49" s="14" t="s">
        <v>96</v>
      </c>
      <c r="G49" s="15" t="s">
        <v>99</v>
      </c>
      <c r="H49" s="16"/>
      <c r="I49" s="29"/>
      <c r="J49" s="101"/>
      <c r="K49" s="90"/>
      <c r="L49" s="108">
        <f>(Tabla2[[#This Row],[P.U.]]*Tabla2[[#This Row],[G.G.]]*1)+Tabla2[[#This Row],[P.U.]]</f>
        <v>0</v>
      </c>
      <c r="M49" s="117">
        <f>Tabla2[[#This Row],[P.U.T.]]*Tabla2[[#This Row],[Cantidad ]]</f>
        <v>0</v>
      </c>
    </row>
    <row r="50" spans="1:13" s="1" customFormat="1" ht="30" customHeight="1">
      <c r="A50" s="72" t="s">
        <v>91</v>
      </c>
      <c r="B50" s="51">
        <v>42</v>
      </c>
      <c r="C50" s="128">
        <v>100</v>
      </c>
      <c r="D50" s="5" t="s">
        <v>8</v>
      </c>
      <c r="E50" s="5" t="s">
        <v>100</v>
      </c>
      <c r="F50" s="14" t="s">
        <v>101</v>
      </c>
      <c r="G50" s="15" t="s">
        <v>102</v>
      </c>
      <c r="H50" s="16"/>
      <c r="I50" s="29"/>
      <c r="J50" s="101"/>
      <c r="K50" s="90"/>
      <c r="L50" s="108">
        <f>(Tabla2[[#This Row],[P.U.]]*Tabla2[[#This Row],[G.G.]]*1)+Tabla2[[#This Row],[P.U.]]</f>
        <v>0</v>
      </c>
      <c r="M50" s="117">
        <f>Tabla2[[#This Row],[P.U.T.]]*Tabla2[[#This Row],[Cantidad ]]</f>
        <v>0</v>
      </c>
    </row>
    <row r="51" spans="1:13" s="1" customFormat="1" ht="30" customHeight="1">
      <c r="A51" s="72" t="s">
        <v>91</v>
      </c>
      <c r="B51" s="51">
        <v>43</v>
      </c>
      <c r="C51" s="128">
        <v>1440</v>
      </c>
      <c r="D51" s="5" t="s">
        <v>16</v>
      </c>
      <c r="E51" s="5" t="s">
        <v>103</v>
      </c>
      <c r="F51" s="14" t="s">
        <v>104</v>
      </c>
      <c r="G51" s="15" t="s">
        <v>105</v>
      </c>
      <c r="H51" s="16"/>
      <c r="I51" s="29"/>
      <c r="J51" s="101"/>
      <c r="K51" s="90"/>
      <c r="L51" s="108">
        <f>(Tabla2[[#This Row],[P.U.]]*Tabla2[[#This Row],[G.G.]]*1)+Tabla2[[#This Row],[P.U.]]</f>
        <v>0</v>
      </c>
      <c r="M51" s="117">
        <f>Tabla2[[#This Row],[P.U.T.]]*Tabla2[[#This Row],[Cantidad ]]</f>
        <v>0</v>
      </c>
    </row>
    <row r="52" spans="1:13" s="1" customFormat="1" ht="30" customHeight="1">
      <c r="A52" s="72" t="s">
        <v>91</v>
      </c>
      <c r="B52" s="51">
        <v>44</v>
      </c>
      <c r="C52" s="128">
        <v>12</v>
      </c>
      <c r="D52" s="5" t="s">
        <v>8</v>
      </c>
      <c r="E52" s="5" t="s">
        <v>106</v>
      </c>
      <c r="F52" s="14" t="s">
        <v>107</v>
      </c>
      <c r="G52" s="15" t="s">
        <v>108</v>
      </c>
      <c r="H52" s="16"/>
      <c r="I52" s="29"/>
      <c r="J52" s="101"/>
      <c r="K52" s="90"/>
      <c r="L52" s="108">
        <f>(Tabla2[[#This Row],[P.U.]]*Tabla2[[#This Row],[G.G.]]*1)+Tabla2[[#This Row],[P.U.]]</f>
        <v>0</v>
      </c>
      <c r="M52" s="117">
        <f>Tabla2[[#This Row],[P.U.T.]]*Tabla2[[#This Row],[Cantidad ]]</f>
        <v>0</v>
      </c>
    </row>
    <row r="53" spans="1:13" s="1" customFormat="1" ht="30" customHeight="1">
      <c r="A53" s="72" t="s">
        <v>91</v>
      </c>
      <c r="B53" s="51">
        <v>45</v>
      </c>
      <c r="C53" s="128">
        <v>769</v>
      </c>
      <c r="D53" s="5" t="s">
        <v>8</v>
      </c>
      <c r="E53" s="5" t="s">
        <v>109</v>
      </c>
      <c r="F53" s="14" t="s">
        <v>110</v>
      </c>
      <c r="G53" s="15" t="s">
        <v>111</v>
      </c>
      <c r="H53" s="16"/>
      <c r="I53" s="29"/>
      <c r="J53" s="101"/>
      <c r="K53" s="90"/>
      <c r="L53" s="108">
        <f>(Tabla2[[#This Row],[P.U.]]*Tabla2[[#This Row],[G.G.]]*1)+Tabla2[[#This Row],[P.U.]]</f>
        <v>0</v>
      </c>
      <c r="M53" s="117">
        <f>Tabla2[[#This Row],[P.U.T.]]*Tabla2[[#This Row],[Cantidad ]]</f>
        <v>0</v>
      </c>
    </row>
    <row r="54" spans="1:13" s="1" customFormat="1" ht="30" customHeight="1">
      <c r="A54" s="72" t="s">
        <v>91</v>
      </c>
      <c r="B54" s="51">
        <v>46</v>
      </c>
      <c r="C54" s="128">
        <v>100</v>
      </c>
      <c r="D54" s="5" t="s">
        <v>8</v>
      </c>
      <c r="E54" s="5" t="s">
        <v>112</v>
      </c>
      <c r="F54" s="14" t="s">
        <v>113</v>
      </c>
      <c r="G54" s="15" t="s">
        <v>114</v>
      </c>
      <c r="H54" s="16"/>
      <c r="I54" s="29"/>
      <c r="J54" s="101"/>
      <c r="K54" s="90"/>
      <c r="L54" s="108">
        <f>(Tabla2[[#This Row],[P.U.]]*Tabla2[[#This Row],[G.G.]]*1)+Tabla2[[#This Row],[P.U.]]</f>
        <v>0</v>
      </c>
      <c r="M54" s="117">
        <f>Tabla2[[#This Row],[P.U.T.]]*Tabla2[[#This Row],[Cantidad ]]</f>
        <v>0</v>
      </c>
    </row>
    <row r="55" spans="1:13" s="1" customFormat="1" ht="30" customHeight="1">
      <c r="A55" s="72" t="s">
        <v>91</v>
      </c>
      <c r="B55" s="51">
        <v>47</v>
      </c>
      <c r="C55" s="128">
        <v>1530</v>
      </c>
      <c r="D55" s="5" t="s">
        <v>8</v>
      </c>
      <c r="E55" s="5" t="s">
        <v>115</v>
      </c>
      <c r="F55" s="14" t="s">
        <v>110</v>
      </c>
      <c r="G55" s="15" t="s">
        <v>116</v>
      </c>
      <c r="H55" s="16"/>
      <c r="I55" s="29"/>
      <c r="J55" s="101"/>
      <c r="K55" s="90"/>
      <c r="L55" s="108">
        <f>(Tabla2[[#This Row],[P.U.]]*Tabla2[[#This Row],[G.G.]]*1)+Tabla2[[#This Row],[P.U.]]</f>
        <v>0</v>
      </c>
      <c r="M55" s="117">
        <f>Tabla2[[#This Row],[P.U.T.]]*Tabla2[[#This Row],[Cantidad ]]</f>
        <v>0</v>
      </c>
    </row>
    <row r="56" spans="1:13" s="1" customFormat="1" ht="30" customHeight="1">
      <c r="A56" s="72" t="s">
        <v>91</v>
      </c>
      <c r="B56" s="51">
        <v>48</v>
      </c>
      <c r="C56" s="128">
        <v>1233</v>
      </c>
      <c r="D56" s="5" t="s">
        <v>8</v>
      </c>
      <c r="E56" s="5" t="s">
        <v>117</v>
      </c>
      <c r="F56" s="14" t="s">
        <v>118</v>
      </c>
      <c r="G56" s="15" t="s">
        <v>119</v>
      </c>
      <c r="H56" s="16"/>
      <c r="I56" s="29"/>
      <c r="J56" s="101"/>
      <c r="K56" s="90"/>
      <c r="L56" s="108">
        <f>(Tabla2[[#This Row],[P.U.]]*Tabla2[[#This Row],[G.G.]]*1)+Tabla2[[#This Row],[P.U.]]</f>
        <v>0</v>
      </c>
      <c r="M56" s="117">
        <f>Tabla2[[#This Row],[P.U.T.]]*Tabla2[[#This Row],[Cantidad ]]</f>
        <v>0</v>
      </c>
    </row>
    <row r="57" spans="1:13" s="1" customFormat="1" ht="30" customHeight="1">
      <c r="A57" s="72" t="s">
        <v>91</v>
      </c>
      <c r="B57" s="51">
        <v>49</v>
      </c>
      <c r="C57" s="128">
        <v>12</v>
      </c>
      <c r="D57" s="5" t="s">
        <v>8</v>
      </c>
      <c r="E57" s="5" t="s">
        <v>120</v>
      </c>
      <c r="F57" s="14" t="s">
        <v>110</v>
      </c>
      <c r="G57" s="15" t="s">
        <v>111</v>
      </c>
      <c r="H57" s="16"/>
      <c r="I57" s="29"/>
      <c r="J57" s="101"/>
      <c r="K57" s="90"/>
      <c r="L57" s="108">
        <f>(Tabla2[[#This Row],[P.U.]]*Tabla2[[#This Row],[G.G.]]*1)+Tabla2[[#This Row],[P.U.]]</f>
        <v>0</v>
      </c>
      <c r="M57" s="117">
        <f>Tabla2[[#This Row],[P.U.T.]]*Tabla2[[#This Row],[Cantidad ]]</f>
        <v>0</v>
      </c>
    </row>
    <row r="58" spans="1:13" s="1" customFormat="1" ht="30" customHeight="1">
      <c r="A58" s="72" t="s">
        <v>91</v>
      </c>
      <c r="B58" s="51">
        <v>50</v>
      </c>
      <c r="C58" s="128">
        <v>41</v>
      </c>
      <c r="D58" s="5" t="s">
        <v>8</v>
      </c>
      <c r="E58" s="5" t="s">
        <v>121</v>
      </c>
      <c r="F58" s="14" t="s">
        <v>110</v>
      </c>
      <c r="G58" s="15" t="s">
        <v>122</v>
      </c>
      <c r="H58" s="16"/>
      <c r="I58" s="29"/>
      <c r="J58" s="101"/>
      <c r="K58" s="90"/>
      <c r="L58" s="108">
        <f>(Tabla2[[#This Row],[P.U.]]*Tabla2[[#This Row],[G.G.]]*1)+Tabla2[[#This Row],[P.U.]]</f>
        <v>0</v>
      </c>
      <c r="M58" s="117">
        <f>Tabla2[[#This Row],[P.U.T.]]*Tabla2[[#This Row],[Cantidad ]]</f>
        <v>0</v>
      </c>
    </row>
    <row r="59" spans="1:13" s="1" customFormat="1" ht="30" customHeight="1">
      <c r="A59" s="72" t="s">
        <v>91</v>
      </c>
      <c r="B59" s="51">
        <v>51</v>
      </c>
      <c r="C59" s="128">
        <v>1440</v>
      </c>
      <c r="D59" s="5" t="s">
        <v>16</v>
      </c>
      <c r="E59" s="5" t="s">
        <v>123</v>
      </c>
      <c r="F59" s="14" t="s">
        <v>110</v>
      </c>
      <c r="G59" s="15" t="s">
        <v>124</v>
      </c>
      <c r="H59" s="16"/>
      <c r="I59" s="29"/>
      <c r="J59" s="101"/>
      <c r="K59" s="90"/>
      <c r="L59" s="108">
        <f>(Tabla2[[#This Row],[P.U.]]*Tabla2[[#This Row],[G.G.]]*1)+Tabla2[[#This Row],[P.U.]]</f>
        <v>0</v>
      </c>
      <c r="M59" s="117">
        <f>Tabla2[[#This Row],[P.U.T.]]*Tabla2[[#This Row],[Cantidad ]]</f>
        <v>0</v>
      </c>
    </row>
    <row r="60" spans="1:13" s="1" customFormat="1" ht="30" customHeight="1">
      <c r="A60" s="72" t="s">
        <v>91</v>
      </c>
      <c r="B60" s="51">
        <v>52</v>
      </c>
      <c r="C60" s="128">
        <v>6552</v>
      </c>
      <c r="D60" s="5" t="s">
        <v>16</v>
      </c>
      <c r="E60" s="5" t="s">
        <v>125</v>
      </c>
      <c r="F60" s="14" t="s">
        <v>126</v>
      </c>
      <c r="G60" s="15" t="s">
        <v>127</v>
      </c>
      <c r="H60" s="16"/>
      <c r="I60" s="29"/>
      <c r="J60" s="101"/>
      <c r="K60" s="90"/>
      <c r="L60" s="108">
        <f>(Tabla2[[#This Row],[P.U.]]*Tabla2[[#This Row],[G.G.]]*1)+Tabla2[[#This Row],[P.U.]]</f>
        <v>0</v>
      </c>
      <c r="M60" s="117">
        <f>Tabla2[[#This Row],[P.U.T.]]*Tabla2[[#This Row],[Cantidad ]]</f>
        <v>0</v>
      </c>
    </row>
    <row r="61" spans="1:13" s="1" customFormat="1" ht="30" customHeight="1">
      <c r="A61" s="72" t="s">
        <v>91</v>
      </c>
      <c r="B61" s="51">
        <v>53</v>
      </c>
      <c r="C61" s="128">
        <v>252736</v>
      </c>
      <c r="D61" s="5" t="s">
        <v>16</v>
      </c>
      <c r="E61" s="5" t="s">
        <v>128</v>
      </c>
      <c r="F61" s="14" t="s">
        <v>126</v>
      </c>
      <c r="G61" s="15" t="s">
        <v>129</v>
      </c>
      <c r="H61" s="16"/>
      <c r="I61" s="29"/>
      <c r="J61" s="101"/>
      <c r="K61" s="90"/>
      <c r="L61" s="108">
        <f>(Tabla2[[#This Row],[P.U.]]*Tabla2[[#This Row],[G.G.]]*1)+Tabla2[[#This Row],[P.U.]]</f>
        <v>0</v>
      </c>
      <c r="M61" s="117">
        <f>Tabla2[[#This Row],[P.U.T.]]*Tabla2[[#This Row],[Cantidad ]]</f>
        <v>0</v>
      </c>
    </row>
    <row r="62" spans="1:13" s="1" customFormat="1" ht="30" customHeight="1">
      <c r="A62" s="72" t="s">
        <v>91</v>
      </c>
      <c r="B62" s="51">
        <v>54</v>
      </c>
      <c r="C62" s="128">
        <v>448</v>
      </c>
      <c r="D62" s="5" t="s">
        <v>8</v>
      </c>
      <c r="E62" s="5" t="s">
        <v>130</v>
      </c>
      <c r="F62" s="14" t="s">
        <v>110</v>
      </c>
      <c r="G62" s="15" t="s">
        <v>131</v>
      </c>
      <c r="H62" s="16"/>
      <c r="I62" s="29"/>
      <c r="J62" s="101"/>
      <c r="K62" s="90"/>
      <c r="L62" s="108">
        <f>(Tabla2[[#This Row],[P.U.]]*Tabla2[[#This Row],[G.G.]]*1)+Tabla2[[#This Row],[P.U.]]</f>
        <v>0</v>
      </c>
      <c r="M62" s="117">
        <f>Tabla2[[#This Row],[P.U.T.]]*Tabla2[[#This Row],[Cantidad ]]</f>
        <v>0</v>
      </c>
    </row>
    <row r="63" spans="1:13" s="1" customFormat="1" ht="30" customHeight="1">
      <c r="A63" s="72" t="s">
        <v>91</v>
      </c>
      <c r="B63" s="51">
        <v>55</v>
      </c>
      <c r="C63" s="128">
        <v>24109</v>
      </c>
      <c r="D63" s="5" t="s">
        <v>16</v>
      </c>
      <c r="E63" s="5" t="s">
        <v>132</v>
      </c>
      <c r="F63" s="14" t="s">
        <v>126</v>
      </c>
      <c r="G63" s="15" t="s">
        <v>133</v>
      </c>
      <c r="H63" s="16"/>
      <c r="I63" s="29"/>
      <c r="J63" s="101"/>
      <c r="K63" s="90"/>
      <c r="L63" s="108">
        <f>(Tabla2[[#This Row],[P.U.]]*Tabla2[[#This Row],[G.G.]]*1)+Tabla2[[#This Row],[P.U.]]</f>
        <v>0</v>
      </c>
      <c r="M63" s="117">
        <f>Tabla2[[#This Row],[P.U.T.]]*Tabla2[[#This Row],[Cantidad ]]</f>
        <v>0</v>
      </c>
    </row>
    <row r="64" spans="1:13" s="1" customFormat="1" ht="30" customHeight="1">
      <c r="A64" s="72" t="s">
        <v>91</v>
      </c>
      <c r="B64" s="51">
        <v>56</v>
      </c>
      <c r="C64" s="128">
        <v>14367</v>
      </c>
      <c r="D64" s="5" t="s">
        <v>16</v>
      </c>
      <c r="E64" s="5" t="s">
        <v>134</v>
      </c>
      <c r="F64" s="14" t="s">
        <v>126</v>
      </c>
      <c r="G64" s="15" t="s">
        <v>135</v>
      </c>
      <c r="H64" s="16"/>
      <c r="I64" s="29"/>
      <c r="J64" s="101"/>
      <c r="K64" s="90"/>
      <c r="L64" s="108">
        <f>(Tabla2[[#This Row],[P.U.]]*Tabla2[[#This Row],[G.G.]]*1)+Tabla2[[#This Row],[P.U.]]</f>
        <v>0</v>
      </c>
      <c r="M64" s="117">
        <f>Tabla2[[#This Row],[P.U.T.]]*Tabla2[[#This Row],[Cantidad ]]</f>
        <v>0</v>
      </c>
    </row>
    <row r="65" spans="1:13" s="1" customFormat="1" ht="30" customHeight="1">
      <c r="A65" s="64" t="s">
        <v>136</v>
      </c>
      <c r="B65" s="52">
        <v>57</v>
      </c>
      <c r="C65" s="129">
        <v>1476</v>
      </c>
      <c r="D65" s="7" t="s">
        <v>16</v>
      </c>
      <c r="E65" s="7" t="s">
        <v>137</v>
      </c>
      <c r="F65" s="19" t="s">
        <v>138</v>
      </c>
      <c r="G65" s="20" t="s">
        <v>139</v>
      </c>
      <c r="H65" s="21"/>
      <c r="I65" s="30"/>
      <c r="J65" s="104"/>
      <c r="K65" s="93"/>
      <c r="L65" s="111">
        <f>(Tabla2[[#This Row],[P.U.]]*Tabla2[[#This Row],[G.G.]]*1)+Tabla2[[#This Row],[P.U.]]</f>
        <v>0</v>
      </c>
      <c r="M65" s="123">
        <f>Tabla2[[#This Row],[P.U.T.]]*Tabla2[[#This Row],[Cantidad ]]</f>
        <v>0</v>
      </c>
    </row>
    <row r="66" spans="1:13" s="1" customFormat="1" ht="30" customHeight="1">
      <c r="A66" s="64" t="s">
        <v>136</v>
      </c>
      <c r="B66" s="52">
        <v>58</v>
      </c>
      <c r="C66" s="129">
        <v>4851</v>
      </c>
      <c r="D66" s="7" t="s">
        <v>140</v>
      </c>
      <c r="E66" s="7" t="s">
        <v>141</v>
      </c>
      <c r="F66" s="19" t="s">
        <v>142</v>
      </c>
      <c r="G66" s="20" t="s">
        <v>143</v>
      </c>
      <c r="H66" s="21"/>
      <c r="I66" s="30"/>
      <c r="J66" s="101"/>
      <c r="K66" s="90"/>
      <c r="L66" s="108">
        <f>(Tabla2[[#This Row],[P.U.]]*Tabla2[[#This Row],[G.G.]]*1)+Tabla2[[#This Row],[P.U.]]</f>
        <v>0</v>
      </c>
      <c r="M66" s="117">
        <f>Tabla2[[#This Row],[P.U.T.]]*Tabla2[[#This Row],[Cantidad ]]</f>
        <v>0</v>
      </c>
    </row>
    <row r="67" spans="1:13" s="1" customFormat="1" ht="30" customHeight="1">
      <c r="A67" s="65" t="s">
        <v>136</v>
      </c>
      <c r="B67" s="51">
        <v>59</v>
      </c>
      <c r="C67" s="128">
        <v>237</v>
      </c>
      <c r="D67" s="5" t="s">
        <v>8</v>
      </c>
      <c r="E67" s="5" t="s">
        <v>144</v>
      </c>
      <c r="F67" s="14" t="s">
        <v>145</v>
      </c>
      <c r="G67" s="15" t="s">
        <v>146</v>
      </c>
      <c r="H67" s="16"/>
      <c r="I67" s="29"/>
      <c r="J67" s="101"/>
      <c r="K67" s="90"/>
      <c r="L67" s="108">
        <f>(Tabla2[[#This Row],[P.U.]]*Tabla2[[#This Row],[G.G.]]*1)+Tabla2[[#This Row],[P.U.]]</f>
        <v>0</v>
      </c>
      <c r="M67" s="117">
        <f>Tabla2[[#This Row],[P.U.T.]]*Tabla2[[#This Row],[Cantidad ]]</f>
        <v>0</v>
      </c>
    </row>
    <row r="68" spans="1:13" s="1" customFormat="1" ht="30" customHeight="1">
      <c r="A68" s="64" t="s">
        <v>136</v>
      </c>
      <c r="B68" s="52">
        <v>60</v>
      </c>
      <c r="C68" s="129">
        <v>142</v>
      </c>
      <c r="D68" s="7" t="s">
        <v>8</v>
      </c>
      <c r="E68" s="7" t="s">
        <v>147</v>
      </c>
      <c r="F68" s="19" t="s">
        <v>148</v>
      </c>
      <c r="G68" s="20" t="s">
        <v>149</v>
      </c>
      <c r="H68" s="21"/>
      <c r="I68" s="30"/>
      <c r="J68" s="101"/>
      <c r="K68" s="90"/>
      <c r="L68" s="108">
        <f>(Tabla2[[#This Row],[P.U.]]*Tabla2[[#This Row],[G.G.]]*1)+Tabla2[[#This Row],[P.U.]]</f>
        <v>0</v>
      </c>
      <c r="M68" s="117">
        <f>Tabla2[[#This Row],[P.U.T.]]*Tabla2[[#This Row],[Cantidad ]]</f>
        <v>0</v>
      </c>
    </row>
    <row r="69" spans="1:13" s="1" customFormat="1" ht="30" customHeight="1">
      <c r="A69" s="65" t="s">
        <v>136</v>
      </c>
      <c r="B69" s="51">
        <v>61</v>
      </c>
      <c r="C69" s="128">
        <v>25.8</v>
      </c>
      <c r="D69" s="5" t="s">
        <v>8</v>
      </c>
      <c r="E69" s="5" t="s">
        <v>150</v>
      </c>
      <c r="F69" s="14" t="s">
        <v>151</v>
      </c>
      <c r="G69" s="15" t="s">
        <v>152</v>
      </c>
      <c r="H69" s="16"/>
      <c r="I69" s="29"/>
      <c r="J69" s="101"/>
      <c r="K69" s="90"/>
      <c r="L69" s="108">
        <f>(Tabla2[[#This Row],[P.U.]]*Tabla2[[#This Row],[G.G.]]*1)+Tabla2[[#This Row],[P.U.]]</f>
        <v>0</v>
      </c>
      <c r="M69" s="117">
        <f>Tabla2[[#This Row],[P.U.T.]]*Tabla2[[#This Row],[Cantidad ]]</f>
        <v>0</v>
      </c>
    </row>
    <row r="70" spans="1:13" s="1" customFormat="1" ht="30" customHeight="1">
      <c r="A70" s="65" t="s">
        <v>136</v>
      </c>
      <c r="B70" s="51">
        <v>62</v>
      </c>
      <c r="C70" s="128">
        <v>4</v>
      </c>
      <c r="D70" s="5" t="s">
        <v>8</v>
      </c>
      <c r="E70" s="5" t="s">
        <v>153</v>
      </c>
      <c r="F70" s="14" t="s">
        <v>151</v>
      </c>
      <c r="G70" s="15" t="s">
        <v>154</v>
      </c>
      <c r="H70" s="16"/>
      <c r="I70" s="29"/>
      <c r="J70" s="101"/>
      <c r="K70" s="90"/>
      <c r="L70" s="108">
        <f>(Tabla2[[#This Row],[P.U.]]*Tabla2[[#This Row],[G.G.]]*1)+Tabla2[[#This Row],[P.U.]]</f>
        <v>0</v>
      </c>
      <c r="M70" s="117">
        <f>Tabla2[[#This Row],[P.U.T.]]*Tabla2[[#This Row],[Cantidad ]]</f>
        <v>0</v>
      </c>
    </row>
    <row r="71" spans="1:13" s="1" customFormat="1" ht="30" customHeight="1">
      <c r="A71" s="65" t="s">
        <v>136</v>
      </c>
      <c r="B71" s="51">
        <v>63</v>
      </c>
      <c r="C71" s="128">
        <v>141</v>
      </c>
      <c r="D71" s="5" t="s">
        <v>8</v>
      </c>
      <c r="E71" s="5" t="s">
        <v>155</v>
      </c>
      <c r="F71" s="14" t="s">
        <v>151</v>
      </c>
      <c r="G71" s="15" t="s">
        <v>156</v>
      </c>
      <c r="H71" s="16"/>
      <c r="I71" s="29"/>
      <c r="J71" s="101"/>
      <c r="K71" s="90"/>
      <c r="L71" s="108">
        <f>(Tabla2[[#This Row],[P.U.]]*Tabla2[[#This Row],[G.G.]]*1)+Tabla2[[#This Row],[P.U.]]</f>
        <v>0</v>
      </c>
      <c r="M71" s="117">
        <f>Tabla2[[#This Row],[P.U.T.]]*Tabla2[[#This Row],[Cantidad ]]</f>
        <v>0</v>
      </c>
    </row>
    <row r="72" spans="1:13" s="1" customFormat="1" ht="30" customHeight="1">
      <c r="A72" s="65" t="s">
        <v>136</v>
      </c>
      <c r="B72" s="51">
        <v>64</v>
      </c>
      <c r="C72" s="128">
        <v>100</v>
      </c>
      <c r="D72" s="5" t="s">
        <v>16</v>
      </c>
      <c r="E72" s="5" t="s">
        <v>157</v>
      </c>
      <c r="F72" s="14" t="s">
        <v>158</v>
      </c>
      <c r="G72" s="15" t="s">
        <v>159</v>
      </c>
      <c r="H72" s="16"/>
      <c r="I72" s="29"/>
      <c r="J72" s="101"/>
      <c r="K72" s="90"/>
      <c r="L72" s="108">
        <f>(Tabla2[[#This Row],[P.U.]]*Tabla2[[#This Row],[G.G.]]*1)+Tabla2[[#This Row],[P.U.]]</f>
        <v>0</v>
      </c>
      <c r="M72" s="117">
        <f>Tabla2[[#This Row],[P.U.T.]]*Tabla2[[#This Row],[Cantidad ]]</f>
        <v>0</v>
      </c>
    </row>
    <row r="73" spans="1:13" s="1" customFormat="1" ht="30" customHeight="1">
      <c r="A73" s="65" t="s">
        <v>136</v>
      </c>
      <c r="B73" s="51">
        <v>65</v>
      </c>
      <c r="C73" s="128">
        <v>3</v>
      </c>
      <c r="D73" s="5" t="s">
        <v>8</v>
      </c>
      <c r="E73" s="5" t="s">
        <v>160</v>
      </c>
      <c r="F73" s="14" t="s">
        <v>161</v>
      </c>
      <c r="G73" s="15" t="s">
        <v>162</v>
      </c>
      <c r="H73" s="16"/>
      <c r="I73" s="29"/>
      <c r="J73" s="101"/>
      <c r="K73" s="90"/>
      <c r="L73" s="108">
        <f>(Tabla2[[#This Row],[P.U.]]*Tabla2[[#This Row],[G.G.]]*1)+Tabla2[[#This Row],[P.U.]]</f>
        <v>0</v>
      </c>
      <c r="M73" s="117">
        <f>Tabla2[[#This Row],[P.U.T.]]*Tabla2[[#This Row],[Cantidad ]]</f>
        <v>0</v>
      </c>
    </row>
    <row r="74" spans="1:13" s="1" customFormat="1" ht="30" customHeight="1">
      <c r="A74" s="65" t="s">
        <v>136</v>
      </c>
      <c r="B74" s="51">
        <v>66</v>
      </c>
      <c r="C74" s="128">
        <v>6</v>
      </c>
      <c r="D74" s="5" t="s">
        <v>8</v>
      </c>
      <c r="E74" s="5" t="s">
        <v>163</v>
      </c>
      <c r="F74" s="14" t="s">
        <v>10</v>
      </c>
      <c r="G74" s="15" t="s">
        <v>164</v>
      </c>
      <c r="H74" s="16"/>
      <c r="I74" s="29"/>
      <c r="J74" s="101"/>
      <c r="K74" s="90"/>
      <c r="L74" s="108">
        <f>(Tabla2[[#This Row],[P.U.]]*Tabla2[[#This Row],[G.G.]]*1)+Tabla2[[#This Row],[P.U.]]</f>
        <v>0</v>
      </c>
      <c r="M74" s="117">
        <f>Tabla2[[#This Row],[P.U.T.]]*Tabla2[[#This Row],[Cantidad ]]</f>
        <v>0</v>
      </c>
    </row>
    <row r="75" spans="1:13" s="1" customFormat="1" ht="30" customHeight="1">
      <c r="A75" s="65" t="s">
        <v>136</v>
      </c>
      <c r="B75" s="51">
        <v>67</v>
      </c>
      <c r="C75" s="128">
        <v>1625</v>
      </c>
      <c r="D75" s="5" t="s">
        <v>8</v>
      </c>
      <c r="E75" s="5" t="s">
        <v>165</v>
      </c>
      <c r="F75" s="14" t="s">
        <v>166</v>
      </c>
      <c r="G75" s="15" t="s">
        <v>167</v>
      </c>
      <c r="H75" s="16"/>
      <c r="I75" s="29"/>
      <c r="J75" s="101"/>
      <c r="K75" s="90"/>
      <c r="L75" s="108">
        <f>(Tabla2[[#This Row],[P.U.]]*Tabla2[[#This Row],[G.G.]]*1)+Tabla2[[#This Row],[P.U.]]</f>
        <v>0</v>
      </c>
      <c r="M75" s="117">
        <f>Tabla2[[#This Row],[P.U.T.]]*Tabla2[[#This Row],[Cantidad ]]</f>
        <v>0</v>
      </c>
    </row>
    <row r="76" spans="1:13" s="1" customFormat="1" ht="30" customHeight="1">
      <c r="A76" s="65" t="s">
        <v>136</v>
      </c>
      <c r="B76" s="51">
        <v>68</v>
      </c>
      <c r="C76" s="128">
        <v>495</v>
      </c>
      <c r="D76" s="5" t="s">
        <v>8</v>
      </c>
      <c r="E76" s="5" t="s">
        <v>168</v>
      </c>
      <c r="F76" s="14" t="s">
        <v>169</v>
      </c>
      <c r="G76" s="15" t="s">
        <v>170</v>
      </c>
      <c r="H76" s="16"/>
      <c r="I76" s="29"/>
      <c r="J76" s="101"/>
      <c r="K76" s="90"/>
      <c r="L76" s="108">
        <f>(Tabla2[[#This Row],[P.U.]]*Tabla2[[#This Row],[G.G.]]*1)+Tabla2[[#This Row],[P.U.]]</f>
        <v>0</v>
      </c>
      <c r="M76" s="117">
        <f>Tabla2[[#This Row],[P.U.T.]]*Tabla2[[#This Row],[Cantidad ]]</f>
        <v>0</v>
      </c>
    </row>
    <row r="77" spans="1:13" s="1" customFormat="1" ht="30" customHeight="1">
      <c r="A77" s="65" t="s">
        <v>136</v>
      </c>
      <c r="B77" s="51">
        <v>69</v>
      </c>
      <c r="C77" s="128">
        <v>3</v>
      </c>
      <c r="D77" s="5" t="s">
        <v>8</v>
      </c>
      <c r="E77" s="5" t="s">
        <v>171</v>
      </c>
      <c r="F77" s="14" t="s">
        <v>172</v>
      </c>
      <c r="G77" s="15" t="s">
        <v>173</v>
      </c>
      <c r="H77" s="16"/>
      <c r="I77" s="29"/>
      <c r="J77" s="101"/>
      <c r="K77" s="90"/>
      <c r="L77" s="108">
        <f>(Tabla2[[#This Row],[P.U.]]*Tabla2[[#This Row],[G.G.]]*1)+Tabla2[[#This Row],[P.U.]]</f>
        <v>0</v>
      </c>
      <c r="M77" s="117">
        <f>Tabla2[[#This Row],[P.U.T.]]*Tabla2[[#This Row],[Cantidad ]]</f>
        <v>0</v>
      </c>
    </row>
    <row r="78" spans="1:13" s="1" customFormat="1" ht="30" customHeight="1">
      <c r="A78" s="65" t="s">
        <v>136</v>
      </c>
      <c r="B78" s="51">
        <v>70</v>
      </c>
      <c r="C78" s="128">
        <v>36</v>
      </c>
      <c r="D78" s="5" t="s">
        <v>8</v>
      </c>
      <c r="E78" s="5" t="s">
        <v>174</v>
      </c>
      <c r="F78" s="14" t="s">
        <v>175</v>
      </c>
      <c r="G78" s="15" t="s">
        <v>176</v>
      </c>
      <c r="H78" s="16"/>
      <c r="I78" s="29"/>
      <c r="J78" s="101"/>
      <c r="K78" s="90"/>
      <c r="L78" s="108">
        <f>(Tabla2[[#This Row],[P.U.]]*Tabla2[[#This Row],[G.G.]]*1)+Tabla2[[#This Row],[P.U.]]</f>
        <v>0</v>
      </c>
      <c r="M78" s="117">
        <f>Tabla2[[#This Row],[P.U.T.]]*Tabla2[[#This Row],[Cantidad ]]</f>
        <v>0</v>
      </c>
    </row>
    <row r="79" spans="1:13" s="1" customFormat="1" ht="30" customHeight="1">
      <c r="A79" s="65" t="s">
        <v>136</v>
      </c>
      <c r="B79" s="51">
        <v>71</v>
      </c>
      <c r="C79" s="128">
        <v>4995</v>
      </c>
      <c r="D79" s="5" t="s">
        <v>8</v>
      </c>
      <c r="E79" s="5" t="s">
        <v>177</v>
      </c>
      <c r="F79" s="14" t="s">
        <v>178</v>
      </c>
      <c r="G79" s="15" t="s">
        <v>179</v>
      </c>
      <c r="H79" s="16"/>
      <c r="I79" s="29"/>
      <c r="J79" s="101"/>
      <c r="K79" s="90"/>
      <c r="L79" s="108">
        <f>(Tabla2[[#This Row],[P.U.]]*Tabla2[[#This Row],[G.G.]]*1)+Tabla2[[#This Row],[P.U.]]</f>
        <v>0</v>
      </c>
      <c r="M79" s="117">
        <f>Tabla2[[#This Row],[P.U.T.]]*Tabla2[[#This Row],[Cantidad ]]</f>
        <v>0</v>
      </c>
    </row>
    <row r="80" spans="1:13" s="1" customFormat="1" ht="30" customHeight="1">
      <c r="A80" s="65" t="s">
        <v>136</v>
      </c>
      <c r="B80" s="51">
        <v>72</v>
      </c>
      <c r="C80" s="128">
        <v>6900</v>
      </c>
      <c r="D80" s="5" t="s">
        <v>16</v>
      </c>
      <c r="E80" s="5" t="s">
        <v>180</v>
      </c>
      <c r="F80" s="14" t="s">
        <v>181</v>
      </c>
      <c r="G80" s="15" t="s">
        <v>182</v>
      </c>
      <c r="H80" s="16"/>
      <c r="I80" s="29"/>
      <c r="J80" s="101"/>
      <c r="K80" s="90"/>
      <c r="L80" s="108">
        <f>(Tabla2[[#This Row],[P.U.]]*Tabla2[[#This Row],[G.G.]]*1)+Tabla2[[#This Row],[P.U.]]</f>
        <v>0</v>
      </c>
      <c r="M80" s="117">
        <f>Tabla2[[#This Row],[P.U.T.]]*Tabla2[[#This Row],[Cantidad ]]</f>
        <v>0</v>
      </c>
    </row>
    <row r="81" spans="1:13" s="1" customFormat="1" ht="30" customHeight="1">
      <c r="A81" s="65" t="s">
        <v>136</v>
      </c>
      <c r="B81" s="51">
        <v>73</v>
      </c>
      <c r="C81" s="128">
        <v>100</v>
      </c>
      <c r="D81" s="5" t="s">
        <v>8</v>
      </c>
      <c r="E81" s="5" t="s">
        <v>183</v>
      </c>
      <c r="F81" s="14" t="s">
        <v>178</v>
      </c>
      <c r="G81" s="15" t="s">
        <v>184</v>
      </c>
      <c r="H81" s="16"/>
      <c r="I81" s="29"/>
      <c r="J81" s="101"/>
      <c r="K81" s="90"/>
      <c r="L81" s="108">
        <f>(Tabla2[[#This Row],[P.U.]]*Tabla2[[#This Row],[G.G.]]*1)+Tabla2[[#This Row],[P.U.]]</f>
        <v>0</v>
      </c>
      <c r="M81" s="117">
        <f>Tabla2[[#This Row],[P.U.T.]]*Tabla2[[#This Row],[Cantidad ]]</f>
        <v>0</v>
      </c>
    </row>
    <row r="82" spans="1:13" s="1" customFormat="1" ht="30" customHeight="1">
      <c r="A82" s="65" t="s">
        <v>136</v>
      </c>
      <c r="B82" s="51">
        <v>74</v>
      </c>
      <c r="C82" s="128">
        <v>100</v>
      </c>
      <c r="D82" s="5" t="s">
        <v>16</v>
      </c>
      <c r="E82" s="5" t="s">
        <v>185</v>
      </c>
      <c r="F82" s="14" t="s">
        <v>186</v>
      </c>
      <c r="G82" s="15" t="s">
        <v>187</v>
      </c>
      <c r="H82" s="16"/>
      <c r="I82" s="29"/>
      <c r="J82" s="101"/>
      <c r="K82" s="90"/>
      <c r="L82" s="108">
        <f>(Tabla2[[#This Row],[P.U.]]*Tabla2[[#This Row],[G.G.]]*1)+Tabla2[[#This Row],[P.U.]]</f>
        <v>0</v>
      </c>
      <c r="M82" s="117">
        <f>Tabla2[[#This Row],[P.U.T.]]*Tabla2[[#This Row],[Cantidad ]]</f>
        <v>0</v>
      </c>
    </row>
    <row r="83" spans="1:13" s="1" customFormat="1" ht="30" customHeight="1">
      <c r="A83" s="65" t="s">
        <v>136</v>
      </c>
      <c r="B83" s="51">
        <v>75</v>
      </c>
      <c r="C83" s="128">
        <v>1571</v>
      </c>
      <c r="D83" s="5" t="s">
        <v>8</v>
      </c>
      <c r="E83" s="5" t="s">
        <v>188</v>
      </c>
      <c r="F83" s="14" t="s">
        <v>189</v>
      </c>
      <c r="G83" s="15" t="s">
        <v>190</v>
      </c>
      <c r="H83" s="16"/>
      <c r="I83" s="29"/>
      <c r="J83" s="101"/>
      <c r="K83" s="90"/>
      <c r="L83" s="108">
        <f>(Tabla2[[#This Row],[P.U.]]*Tabla2[[#This Row],[G.G.]]*1)+Tabla2[[#This Row],[P.U.]]</f>
        <v>0</v>
      </c>
      <c r="M83" s="117">
        <f>Tabla2[[#This Row],[P.U.T.]]*Tabla2[[#This Row],[Cantidad ]]</f>
        <v>0</v>
      </c>
    </row>
    <row r="84" spans="1:13" s="1" customFormat="1" ht="30" customHeight="1">
      <c r="A84" s="65" t="s">
        <v>136</v>
      </c>
      <c r="B84" s="51">
        <v>76</v>
      </c>
      <c r="C84" s="128">
        <v>54</v>
      </c>
      <c r="D84" s="5" t="s">
        <v>8</v>
      </c>
      <c r="E84" s="5" t="s">
        <v>191</v>
      </c>
      <c r="F84" s="14" t="s">
        <v>192</v>
      </c>
      <c r="G84" s="15" t="s">
        <v>193</v>
      </c>
      <c r="H84" s="16"/>
      <c r="I84" s="29"/>
      <c r="J84" s="101"/>
      <c r="K84" s="90"/>
      <c r="L84" s="108">
        <f>(Tabla2[[#This Row],[P.U.]]*Tabla2[[#This Row],[G.G.]]*1)+Tabla2[[#This Row],[P.U.]]</f>
        <v>0</v>
      </c>
      <c r="M84" s="117">
        <f>Tabla2[[#This Row],[P.U.T.]]*Tabla2[[#This Row],[Cantidad ]]</f>
        <v>0</v>
      </c>
    </row>
    <row r="85" spans="1:13" s="1" customFormat="1" ht="30" customHeight="1">
      <c r="A85" s="65" t="s">
        <v>136</v>
      </c>
      <c r="B85" s="51">
        <v>77</v>
      </c>
      <c r="C85" s="128">
        <v>100</v>
      </c>
      <c r="D85" s="5" t="s">
        <v>8</v>
      </c>
      <c r="E85" s="5" t="s">
        <v>194</v>
      </c>
      <c r="F85" s="14" t="s">
        <v>192</v>
      </c>
      <c r="G85" s="15" t="s">
        <v>195</v>
      </c>
      <c r="H85" s="16"/>
      <c r="I85" s="29"/>
      <c r="J85" s="101"/>
      <c r="K85" s="90"/>
      <c r="L85" s="108">
        <f>(Tabla2[[#This Row],[P.U.]]*Tabla2[[#This Row],[G.G.]]*1)+Tabla2[[#This Row],[P.U.]]</f>
        <v>0</v>
      </c>
      <c r="M85" s="117">
        <f>Tabla2[[#This Row],[P.U.T.]]*Tabla2[[#This Row],[Cantidad ]]</f>
        <v>0</v>
      </c>
    </row>
    <row r="86" spans="1:13" s="1" customFormat="1" ht="30" customHeight="1">
      <c r="A86" s="65" t="s">
        <v>136</v>
      </c>
      <c r="B86" s="51">
        <v>78</v>
      </c>
      <c r="C86" s="128">
        <v>412</v>
      </c>
      <c r="D86" s="5" t="s">
        <v>8</v>
      </c>
      <c r="E86" s="5" t="s">
        <v>196</v>
      </c>
      <c r="F86" s="14" t="s">
        <v>197</v>
      </c>
      <c r="G86" s="15" t="s">
        <v>198</v>
      </c>
      <c r="H86" s="16"/>
      <c r="I86" s="29"/>
      <c r="J86" s="101"/>
      <c r="K86" s="90"/>
      <c r="L86" s="108">
        <f>(Tabla2[[#This Row],[P.U.]]*Tabla2[[#This Row],[G.G.]]*1)+Tabla2[[#This Row],[P.U.]]</f>
        <v>0</v>
      </c>
      <c r="M86" s="117">
        <f>Tabla2[[#This Row],[P.U.T.]]*Tabla2[[#This Row],[Cantidad ]]</f>
        <v>0</v>
      </c>
    </row>
    <row r="87" spans="1:13" s="1" customFormat="1" ht="30" customHeight="1">
      <c r="A87" s="65" t="s">
        <v>136</v>
      </c>
      <c r="B87" s="51">
        <v>79</v>
      </c>
      <c r="C87" s="128">
        <v>6</v>
      </c>
      <c r="D87" s="5" t="s">
        <v>8</v>
      </c>
      <c r="E87" s="5" t="s">
        <v>199</v>
      </c>
      <c r="F87" s="14" t="s">
        <v>200</v>
      </c>
      <c r="G87" s="15" t="s">
        <v>201</v>
      </c>
      <c r="H87" s="16"/>
      <c r="I87" s="29"/>
      <c r="J87" s="101"/>
      <c r="K87" s="90"/>
      <c r="L87" s="108">
        <f>(Tabla2[[#This Row],[P.U.]]*Tabla2[[#This Row],[G.G.]]*1)+Tabla2[[#This Row],[P.U.]]</f>
        <v>0</v>
      </c>
      <c r="M87" s="117">
        <f>Tabla2[[#This Row],[P.U.T.]]*Tabla2[[#This Row],[Cantidad ]]</f>
        <v>0</v>
      </c>
    </row>
    <row r="88" spans="1:13" s="1" customFormat="1" ht="30" customHeight="1">
      <c r="A88" s="65" t="s">
        <v>136</v>
      </c>
      <c r="B88" s="51">
        <v>80</v>
      </c>
      <c r="C88" s="128">
        <v>159</v>
      </c>
      <c r="D88" s="5" t="s">
        <v>8</v>
      </c>
      <c r="E88" s="5" t="s">
        <v>202</v>
      </c>
      <c r="F88" s="14" t="s">
        <v>203</v>
      </c>
      <c r="G88" s="15" t="s">
        <v>204</v>
      </c>
      <c r="H88" s="16"/>
      <c r="I88" s="29"/>
      <c r="J88" s="101"/>
      <c r="K88" s="90"/>
      <c r="L88" s="108">
        <f>(Tabla2[[#This Row],[P.U.]]*Tabla2[[#This Row],[G.G.]]*1)+Tabla2[[#This Row],[P.U.]]</f>
        <v>0</v>
      </c>
      <c r="M88" s="117">
        <f>Tabla2[[#This Row],[P.U.T.]]*Tabla2[[#This Row],[Cantidad ]]</f>
        <v>0</v>
      </c>
    </row>
    <row r="89" spans="1:13" s="1" customFormat="1" ht="30" customHeight="1">
      <c r="A89" s="65" t="s">
        <v>136</v>
      </c>
      <c r="B89" s="51">
        <v>81</v>
      </c>
      <c r="C89" s="128">
        <v>26</v>
      </c>
      <c r="D89" s="5" t="s">
        <v>8</v>
      </c>
      <c r="E89" s="5" t="s">
        <v>205</v>
      </c>
      <c r="F89" s="14" t="s">
        <v>151</v>
      </c>
      <c r="G89" s="15" t="s">
        <v>206</v>
      </c>
      <c r="H89" s="16"/>
      <c r="I89" s="29"/>
      <c r="J89" s="101"/>
      <c r="K89" s="90"/>
      <c r="L89" s="108">
        <f>(Tabla2[[#This Row],[P.U.]]*Tabla2[[#This Row],[G.G.]]*1)+Tabla2[[#This Row],[P.U.]]</f>
        <v>0</v>
      </c>
      <c r="M89" s="117">
        <f>Tabla2[[#This Row],[P.U.T.]]*Tabla2[[#This Row],[Cantidad ]]</f>
        <v>0</v>
      </c>
    </row>
    <row r="90" spans="1:13" s="1" customFormat="1" ht="30" customHeight="1">
      <c r="A90" s="65" t="s">
        <v>136</v>
      </c>
      <c r="B90" s="51">
        <v>82</v>
      </c>
      <c r="C90" s="128">
        <v>872</v>
      </c>
      <c r="D90" s="5" t="s">
        <v>8</v>
      </c>
      <c r="E90" s="5" t="s">
        <v>207</v>
      </c>
      <c r="F90" s="14" t="s">
        <v>208</v>
      </c>
      <c r="G90" s="15" t="s">
        <v>209</v>
      </c>
      <c r="H90" s="16"/>
      <c r="I90" s="29"/>
      <c r="J90" s="101"/>
      <c r="K90" s="90"/>
      <c r="L90" s="108">
        <f>(Tabla2[[#This Row],[P.U.]]*Tabla2[[#This Row],[G.G.]]*1)+Tabla2[[#This Row],[P.U.]]</f>
        <v>0</v>
      </c>
      <c r="M90" s="117">
        <f>Tabla2[[#This Row],[P.U.T.]]*Tabla2[[#This Row],[Cantidad ]]</f>
        <v>0</v>
      </c>
    </row>
    <row r="91" spans="1:13" s="1" customFormat="1" ht="30" customHeight="1">
      <c r="A91" s="65" t="s">
        <v>136</v>
      </c>
      <c r="B91" s="51">
        <v>83</v>
      </c>
      <c r="C91" s="128">
        <v>396</v>
      </c>
      <c r="D91" s="5" t="s">
        <v>8</v>
      </c>
      <c r="E91" s="5" t="s">
        <v>210</v>
      </c>
      <c r="F91" s="14" t="s">
        <v>211</v>
      </c>
      <c r="G91" s="15" t="s">
        <v>212</v>
      </c>
      <c r="H91" s="16"/>
      <c r="I91" s="29"/>
      <c r="J91" s="101"/>
      <c r="K91" s="90"/>
      <c r="L91" s="108">
        <f>(Tabla2[[#This Row],[P.U.]]*Tabla2[[#This Row],[G.G.]]*1)+Tabla2[[#This Row],[P.U.]]</f>
        <v>0</v>
      </c>
      <c r="M91" s="117">
        <f>Tabla2[[#This Row],[P.U.T.]]*Tabla2[[#This Row],[Cantidad ]]</f>
        <v>0</v>
      </c>
    </row>
    <row r="92" spans="1:13" s="1" customFormat="1" ht="30" customHeight="1">
      <c r="A92" s="65" t="s">
        <v>136</v>
      </c>
      <c r="B92" s="51">
        <v>84</v>
      </c>
      <c r="C92" s="128">
        <v>29776</v>
      </c>
      <c r="D92" s="5" t="s">
        <v>16</v>
      </c>
      <c r="E92" s="5" t="s">
        <v>213</v>
      </c>
      <c r="F92" s="14" t="s">
        <v>214</v>
      </c>
      <c r="G92" s="15" t="s">
        <v>215</v>
      </c>
      <c r="H92" s="16"/>
      <c r="I92" s="29"/>
      <c r="J92" s="101"/>
      <c r="K92" s="90"/>
      <c r="L92" s="108">
        <f>(Tabla2[[#This Row],[P.U.]]*Tabla2[[#This Row],[G.G.]]*1)+Tabla2[[#This Row],[P.U.]]</f>
        <v>0</v>
      </c>
      <c r="M92" s="117">
        <f>Tabla2[[#This Row],[P.U.T.]]*Tabla2[[#This Row],[Cantidad ]]</f>
        <v>0</v>
      </c>
    </row>
    <row r="93" spans="1:13" s="1" customFormat="1" ht="30" customHeight="1">
      <c r="A93" s="65" t="s">
        <v>136</v>
      </c>
      <c r="B93" s="51">
        <v>85</v>
      </c>
      <c r="C93" s="128">
        <v>33</v>
      </c>
      <c r="D93" s="5" t="s">
        <v>8</v>
      </c>
      <c r="E93" s="5" t="s">
        <v>216</v>
      </c>
      <c r="F93" s="14" t="s">
        <v>10</v>
      </c>
      <c r="G93" s="15" t="s">
        <v>217</v>
      </c>
      <c r="H93" s="16"/>
      <c r="I93" s="29"/>
      <c r="J93" s="101"/>
      <c r="K93" s="90"/>
      <c r="L93" s="108">
        <f>(Tabla2[[#This Row],[P.U.]]*Tabla2[[#This Row],[G.G.]]*1)+Tabla2[[#This Row],[P.U.]]</f>
        <v>0</v>
      </c>
      <c r="M93" s="117">
        <f>Tabla2[[#This Row],[P.U.T.]]*Tabla2[[#This Row],[Cantidad ]]</f>
        <v>0</v>
      </c>
    </row>
    <row r="94" spans="1:13" s="1" customFormat="1" ht="30" customHeight="1">
      <c r="A94" s="65" t="s">
        <v>136</v>
      </c>
      <c r="B94" s="51">
        <v>86</v>
      </c>
      <c r="C94" s="128">
        <v>6</v>
      </c>
      <c r="D94" s="5" t="s">
        <v>8</v>
      </c>
      <c r="E94" s="5" t="s">
        <v>218</v>
      </c>
      <c r="F94" s="14" t="s">
        <v>219</v>
      </c>
      <c r="G94" s="15" t="s">
        <v>220</v>
      </c>
      <c r="H94" s="16"/>
      <c r="I94" s="29"/>
      <c r="J94" s="101"/>
      <c r="K94" s="90"/>
      <c r="L94" s="108">
        <f>(Tabla2[[#This Row],[P.U.]]*Tabla2[[#This Row],[G.G.]]*1)+Tabla2[[#This Row],[P.U.]]</f>
        <v>0</v>
      </c>
      <c r="M94" s="117">
        <f>Tabla2[[#This Row],[P.U.T.]]*Tabla2[[#This Row],[Cantidad ]]</f>
        <v>0</v>
      </c>
    </row>
    <row r="95" spans="1:13" s="1" customFormat="1" ht="30" customHeight="1">
      <c r="A95" s="65" t="s">
        <v>136</v>
      </c>
      <c r="B95" s="51">
        <v>87</v>
      </c>
      <c r="C95" s="128">
        <v>3636</v>
      </c>
      <c r="D95" s="5" t="s">
        <v>8</v>
      </c>
      <c r="E95" s="5" t="s">
        <v>221</v>
      </c>
      <c r="F95" s="14" t="s">
        <v>222</v>
      </c>
      <c r="G95" s="15" t="s">
        <v>217</v>
      </c>
      <c r="H95" s="16"/>
      <c r="I95" s="29"/>
      <c r="J95" s="101"/>
      <c r="K95" s="90"/>
      <c r="L95" s="108">
        <f>(Tabla2[[#This Row],[P.U.]]*Tabla2[[#This Row],[G.G.]]*1)+Tabla2[[#This Row],[P.U.]]</f>
        <v>0</v>
      </c>
      <c r="M95" s="117">
        <f>Tabla2[[#This Row],[P.U.T.]]*Tabla2[[#This Row],[Cantidad ]]</f>
        <v>0</v>
      </c>
    </row>
    <row r="96" spans="1:13" s="1" customFormat="1" ht="30" customHeight="1">
      <c r="A96" s="65" t="s">
        <v>136</v>
      </c>
      <c r="B96" s="51">
        <v>88</v>
      </c>
      <c r="C96" s="128">
        <v>15</v>
      </c>
      <c r="D96" s="5" t="s">
        <v>16</v>
      </c>
      <c r="E96" s="5" t="s">
        <v>223</v>
      </c>
      <c r="F96" s="14" t="s">
        <v>224</v>
      </c>
      <c r="G96" s="15" t="s">
        <v>225</v>
      </c>
      <c r="H96" s="16"/>
      <c r="I96" s="29"/>
      <c r="J96" s="101"/>
      <c r="K96" s="90"/>
      <c r="L96" s="108">
        <f>(Tabla2[[#This Row],[P.U.]]*Tabla2[[#This Row],[G.G.]]*1)+Tabla2[[#This Row],[P.U.]]</f>
        <v>0</v>
      </c>
      <c r="M96" s="117">
        <f>Tabla2[[#This Row],[P.U.T.]]*Tabla2[[#This Row],[Cantidad ]]</f>
        <v>0</v>
      </c>
    </row>
    <row r="97" spans="1:13" s="1" customFormat="1" ht="30" customHeight="1">
      <c r="A97" s="65" t="s">
        <v>136</v>
      </c>
      <c r="B97" s="51">
        <v>89</v>
      </c>
      <c r="C97" s="128">
        <v>154</v>
      </c>
      <c r="D97" s="5" t="s">
        <v>8</v>
      </c>
      <c r="E97" s="5" t="s">
        <v>226</v>
      </c>
      <c r="F97" s="14" t="s">
        <v>227</v>
      </c>
      <c r="G97" s="15" t="s">
        <v>228</v>
      </c>
      <c r="H97" s="16"/>
      <c r="I97" s="29"/>
      <c r="J97" s="101"/>
      <c r="K97" s="90"/>
      <c r="L97" s="108">
        <f>(Tabla2[[#This Row],[P.U.]]*Tabla2[[#This Row],[G.G.]]*1)+Tabla2[[#This Row],[P.U.]]</f>
        <v>0</v>
      </c>
      <c r="M97" s="117">
        <f>Tabla2[[#This Row],[P.U.T.]]*Tabla2[[#This Row],[Cantidad ]]</f>
        <v>0</v>
      </c>
    </row>
    <row r="98" spans="1:13" s="1" customFormat="1" ht="30" customHeight="1">
      <c r="A98" s="65" t="s">
        <v>136</v>
      </c>
      <c r="B98" s="51">
        <v>90</v>
      </c>
      <c r="C98" s="128">
        <v>100</v>
      </c>
      <c r="D98" s="5" t="s">
        <v>8</v>
      </c>
      <c r="E98" s="5" t="s">
        <v>229</v>
      </c>
      <c r="F98" s="14" t="s">
        <v>230</v>
      </c>
      <c r="G98" s="15" t="s">
        <v>231</v>
      </c>
      <c r="H98" s="16"/>
      <c r="I98" s="29"/>
      <c r="J98" s="101"/>
      <c r="K98" s="90"/>
      <c r="L98" s="108">
        <f>(Tabla2[[#This Row],[P.U.]]*Tabla2[[#This Row],[G.G.]]*1)+Tabla2[[#This Row],[P.U.]]</f>
        <v>0</v>
      </c>
      <c r="M98" s="117">
        <f>Tabla2[[#This Row],[P.U.T.]]*Tabla2[[#This Row],[Cantidad ]]</f>
        <v>0</v>
      </c>
    </row>
    <row r="99" spans="1:13" s="1" customFormat="1" ht="30" customHeight="1">
      <c r="A99" s="65" t="s">
        <v>136</v>
      </c>
      <c r="B99" s="51">
        <v>91</v>
      </c>
      <c r="C99" s="128">
        <v>57</v>
      </c>
      <c r="D99" s="5" t="s">
        <v>8</v>
      </c>
      <c r="E99" s="5" t="s">
        <v>232</v>
      </c>
      <c r="F99" s="14" t="s">
        <v>230</v>
      </c>
      <c r="G99" s="15" t="s">
        <v>233</v>
      </c>
      <c r="H99" s="16"/>
      <c r="I99" s="29"/>
      <c r="J99" s="101"/>
      <c r="K99" s="90"/>
      <c r="L99" s="108">
        <f>(Tabla2[[#This Row],[P.U.]]*Tabla2[[#This Row],[G.G.]]*1)+Tabla2[[#This Row],[P.U.]]</f>
        <v>0</v>
      </c>
      <c r="M99" s="117">
        <f>Tabla2[[#This Row],[P.U.T.]]*Tabla2[[#This Row],[Cantidad ]]</f>
        <v>0</v>
      </c>
    </row>
    <row r="100" spans="1:13" s="1" customFormat="1" ht="30" customHeight="1">
      <c r="A100" s="65" t="s">
        <v>136</v>
      </c>
      <c r="B100" s="51">
        <v>92</v>
      </c>
      <c r="C100" s="128">
        <v>9</v>
      </c>
      <c r="D100" s="5" t="s">
        <v>8</v>
      </c>
      <c r="E100" s="5" t="s">
        <v>234</v>
      </c>
      <c r="F100" s="14" t="s">
        <v>230</v>
      </c>
      <c r="G100" s="15" t="s">
        <v>235</v>
      </c>
      <c r="H100" s="16"/>
      <c r="I100" s="29"/>
      <c r="J100" s="101"/>
      <c r="K100" s="90"/>
      <c r="L100" s="108">
        <f>(Tabla2[[#This Row],[P.U.]]*Tabla2[[#This Row],[G.G.]]*1)+Tabla2[[#This Row],[P.U.]]</f>
        <v>0</v>
      </c>
      <c r="M100" s="117">
        <f>Tabla2[[#This Row],[P.U.T.]]*Tabla2[[#This Row],[Cantidad ]]</f>
        <v>0</v>
      </c>
    </row>
    <row r="101" spans="1:13" s="1" customFormat="1" ht="30" customHeight="1">
      <c r="A101" s="65" t="s">
        <v>136</v>
      </c>
      <c r="B101" s="51">
        <v>93</v>
      </c>
      <c r="C101" s="128">
        <v>3723</v>
      </c>
      <c r="D101" s="5" t="s">
        <v>8</v>
      </c>
      <c r="E101" s="5" t="s">
        <v>236</v>
      </c>
      <c r="F101" s="14" t="s">
        <v>230</v>
      </c>
      <c r="G101" s="15" t="s">
        <v>237</v>
      </c>
      <c r="H101" s="16"/>
      <c r="I101" s="29"/>
      <c r="J101" s="101"/>
      <c r="K101" s="90"/>
      <c r="L101" s="108">
        <f>(Tabla2[[#This Row],[P.U.]]*Tabla2[[#This Row],[G.G.]]*1)+Tabla2[[#This Row],[P.U.]]</f>
        <v>0</v>
      </c>
      <c r="M101" s="117">
        <f>Tabla2[[#This Row],[P.U.T.]]*Tabla2[[#This Row],[Cantidad ]]</f>
        <v>0</v>
      </c>
    </row>
    <row r="102" spans="1:13" s="1" customFormat="1" ht="30" customHeight="1">
      <c r="A102" s="65" t="s">
        <v>136</v>
      </c>
      <c r="B102" s="51">
        <v>94</v>
      </c>
      <c r="C102" s="128">
        <v>713</v>
      </c>
      <c r="D102" s="5" t="s">
        <v>8</v>
      </c>
      <c r="E102" s="5" t="s">
        <v>238</v>
      </c>
      <c r="F102" s="14" t="s">
        <v>239</v>
      </c>
      <c r="G102" s="15" t="s">
        <v>240</v>
      </c>
      <c r="H102" s="16"/>
      <c r="I102" s="29"/>
      <c r="J102" s="101"/>
      <c r="K102" s="90"/>
      <c r="L102" s="108">
        <f>(Tabla2[[#This Row],[P.U.]]*Tabla2[[#This Row],[G.G.]]*1)+Tabla2[[#This Row],[P.U.]]</f>
        <v>0</v>
      </c>
      <c r="M102" s="117">
        <f>Tabla2[[#This Row],[P.U.T.]]*Tabla2[[#This Row],[Cantidad ]]</f>
        <v>0</v>
      </c>
    </row>
    <row r="103" spans="1:13" s="1" customFormat="1" ht="30" customHeight="1">
      <c r="A103" s="65" t="s">
        <v>136</v>
      </c>
      <c r="B103" s="51">
        <v>95</v>
      </c>
      <c r="C103" s="128">
        <v>8010</v>
      </c>
      <c r="D103" s="5" t="s">
        <v>16</v>
      </c>
      <c r="E103" s="5" t="s">
        <v>241</v>
      </c>
      <c r="F103" s="14" t="s">
        <v>242</v>
      </c>
      <c r="G103" s="15" t="s">
        <v>243</v>
      </c>
      <c r="H103" s="16"/>
      <c r="I103" s="29"/>
      <c r="J103" s="101"/>
      <c r="K103" s="90"/>
      <c r="L103" s="108">
        <f>(Tabla2[[#This Row],[P.U.]]*Tabla2[[#This Row],[G.G.]]*1)+Tabla2[[#This Row],[P.U.]]</f>
        <v>0</v>
      </c>
      <c r="M103" s="117">
        <f>Tabla2[[#This Row],[P.U.T.]]*Tabla2[[#This Row],[Cantidad ]]</f>
        <v>0</v>
      </c>
    </row>
    <row r="104" spans="1:13" s="1" customFormat="1" ht="30" customHeight="1">
      <c r="A104" s="65" t="s">
        <v>136</v>
      </c>
      <c r="B104" s="51">
        <v>96</v>
      </c>
      <c r="C104" s="128">
        <v>1243</v>
      </c>
      <c r="D104" s="5" t="s">
        <v>8</v>
      </c>
      <c r="E104" s="5" t="s">
        <v>244</v>
      </c>
      <c r="F104" s="14" t="s">
        <v>239</v>
      </c>
      <c r="G104" s="15" t="s">
        <v>245</v>
      </c>
      <c r="H104" s="16"/>
      <c r="I104" s="29"/>
      <c r="J104" s="101"/>
      <c r="K104" s="90"/>
      <c r="L104" s="108">
        <f>(Tabla2[[#This Row],[P.U.]]*Tabla2[[#This Row],[G.G.]]*1)+Tabla2[[#This Row],[P.U.]]</f>
        <v>0</v>
      </c>
      <c r="M104" s="117">
        <f>Tabla2[[#This Row],[P.U.T.]]*Tabla2[[#This Row],[Cantidad ]]</f>
        <v>0</v>
      </c>
    </row>
    <row r="105" spans="1:13" s="1" customFormat="1" ht="30" customHeight="1">
      <c r="A105" s="65" t="s">
        <v>136</v>
      </c>
      <c r="B105" s="51">
        <v>97</v>
      </c>
      <c r="C105" s="128">
        <v>204</v>
      </c>
      <c r="D105" s="5" t="s">
        <v>8</v>
      </c>
      <c r="E105" s="5" t="s">
        <v>246</v>
      </c>
      <c r="F105" s="14" t="s">
        <v>247</v>
      </c>
      <c r="G105" s="15" t="s">
        <v>248</v>
      </c>
      <c r="H105" s="16"/>
      <c r="I105" s="29"/>
      <c r="J105" s="101"/>
      <c r="K105" s="90"/>
      <c r="L105" s="108">
        <f>(Tabla2[[#This Row],[P.U.]]*Tabla2[[#This Row],[G.G.]]*1)+Tabla2[[#This Row],[P.U.]]</f>
        <v>0</v>
      </c>
      <c r="M105" s="117">
        <f>Tabla2[[#This Row],[P.U.T.]]*Tabla2[[#This Row],[Cantidad ]]</f>
        <v>0</v>
      </c>
    </row>
    <row r="106" spans="1:13" s="1" customFormat="1" ht="30" customHeight="1">
      <c r="A106" s="65" t="s">
        <v>136</v>
      </c>
      <c r="B106" s="51">
        <v>98</v>
      </c>
      <c r="C106" s="128">
        <v>189</v>
      </c>
      <c r="D106" s="5" t="s">
        <v>8</v>
      </c>
      <c r="E106" s="5" t="s">
        <v>249</v>
      </c>
      <c r="F106" s="14" t="s">
        <v>250</v>
      </c>
      <c r="G106" s="15" t="s">
        <v>251</v>
      </c>
      <c r="H106" s="16"/>
      <c r="I106" s="29"/>
      <c r="J106" s="101"/>
      <c r="K106" s="90"/>
      <c r="L106" s="108">
        <f>(Tabla2[[#This Row],[P.U.]]*Tabla2[[#This Row],[G.G.]]*1)+Tabla2[[#This Row],[P.U.]]</f>
        <v>0</v>
      </c>
      <c r="M106" s="117">
        <f>Tabla2[[#This Row],[P.U.T.]]*Tabla2[[#This Row],[Cantidad ]]</f>
        <v>0</v>
      </c>
    </row>
    <row r="107" spans="1:13" s="1" customFormat="1" ht="30" customHeight="1">
      <c r="A107" s="65" t="s">
        <v>136</v>
      </c>
      <c r="B107" s="51">
        <v>99</v>
      </c>
      <c r="C107" s="128">
        <v>132</v>
      </c>
      <c r="D107" s="5" t="s">
        <v>8</v>
      </c>
      <c r="E107" s="5" t="s">
        <v>252</v>
      </c>
      <c r="F107" s="14" t="s">
        <v>253</v>
      </c>
      <c r="G107" s="15" t="s">
        <v>254</v>
      </c>
      <c r="H107" s="16"/>
      <c r="I107" s="29"/>
      <c r="J107" s="101"/>
      <c r="K107" s="90"/>
      <c r="L107" s="108">
        <f>(Tabla2[[#This Row],[P.U.]]*Tabla2[[#This Row],[G.G.]]*1)+Tabla2[[#This Row],[P.U.]]</f>
        <v>0</v>
      </c>
      <c r="M107" s="117">
        <f>Tabla2[[#This Row],[P.U.T.]]*Tabla2[[#This Row],[Cantidad ]]</f>
        <v>0</v>
      </c>
    </row>
    <row r="108" spans="1:13" s="1" customFormat="1" ht="30" customHeight="1">
      <c r="A108" s="65" t="s">
        <v>136</v>
      </c>
      <c r="B108" s="51">
        <v>100</v>
      </c>
      <c r="C108" s="128">
        <v>13614</v>
      </c>
      <c r="D108" s="5" t="s">
        <v>8</v>
      </c>
      <c r="E108" s="5" t="s">
        <v>255</v>
      </c>
      <c r="F108" s="14" t="s">
        <v>253</v>
      </c>
      <c r="G108" s="15" t="s">
        <v>256</v>
      </c>
      <c r="H108" s="16"/>
      <c r="I108" s="29"/>
      <c r="J108" s="101"/>
      <c r="K108" s="90"/>
      <c r="L108" s="108">
        <f>(Tabla2[[#This Row],[P.U.]]*Tabla2[[#This Row],[G.G.]]*1)+Tabla2[[#This Row],[P.U.]]</f>
        <v>0</v>
      </c>
      <c r="M108" s="117">
        <f>Tabla2[[#This Row],[P.U.T.]]*Tabla2[[#This Row],[Cantidad ]]</f>
        <v>0</v>
      </c>
    </row>
    <row r="109" spans="1:13" s="1" customFormat="1" ht="30" customHeight="1">
      <c r="A109" s="65" t="s">
        <v>136</v>
      </c>
      <c r="B109" s="51">
        <v>101</v>
      </c>
      <c r="C109" s="128">
        <v>43034</v>
      </c>
      <c r="D109" s="5" t="s">
        <v>16</v>
      </c>
      <c r="E109" s="5" t="s">
        <v>257</v>
      </c>
      <c r="F109" s="14" t="s">
        <v>10</v>
      </c>
      <c r="G109" s="15" t="s">
        <v>258</v>
      </c>
      <c r="H109" s="16"/>
      <c r="I109" s="29"/>
      <c r="J109" s="101"/>
      <c r="K109" s="90"/>
      <c r="L109" s="108">
        <f>(Tabla2[[#This Row],[P.U.]]*Tabla2[[#This Row],[G.G.]]*1)+Tabla2[[#This Row],[P.U.]]</f>
        <v>0</v>
      </c>
      <c r="M109" s="117">
        <f>Tabla2[[#This Row],[P.U.T.]]*Tabla2[[#This Row],[Cantidad ]]</f>
        <v>0</v>
      </c>
    </row>
    <row r="110" spans="1:13" s="1" customFormat="1" ht="30" customHeight="1">
      <c r="A110" s="65" t="s">
        <v>136</v>
      </c>
      <c r="B110" s="51">
        <v>102</v>
      </c>
      <c r="C110" s="128">
        <v>45</v>
      </c>
      <c r="D110" s="5" t="s">
        <v>8</v>
      </c>
      <c r="E110" s="5" t="s">
        <v>259</v>
      </c>
      <c r="F110" s="14" t="s">
        <v>260</v>
      </c>
      <c r="G110" s="15" t="s">
        <v>261</v>
      </c>
      <c r="H110" s="16"/>
      <c r="I110" s="29"/>
      <c r="J110" s="101"/>
      <c r="K110" s="90"/>
      <c r="L110" s="108">
        <f>(Tabla2[[#This Row],[P.U.]]*Tabla2[[#This Row],[G.G.]]*1)+Tabla2[[#This Row],[P.U.]]</f>
        <v>0</v>
      </c>
      <c r="M110" s="117">
        <f>Tabla2[[#This Row],[P.U.T.]]*Tabla2[[#This Row],[Cantidad ]]</f>
        <v>0</v>
      </c>
    </row>
    <row r="111" spans="1:13" s="1" customFormat="1" ht="30" customHeight="1">
      <c r="A111" s="65" t="s">
        <v>136</v>
      </c>
      <c r="B111" s="51">
        <v>103</v>
      </c>
      <c r="C111" s="128">
        <v>1440</v>
      </c>
      <c r="D111" s="5" t="s">
        <v>16</v>
      </c>
      <c r="E111" s="5" t="s">
        <v>262</v>
      </c>
      <c r="F111" s="14" t="s">
        <v>263</v>
      </c>
      <c r="G111" s="15" t="s">
        <v>264</v>
      </c>
      <c r="H111" s="16"/>
      <c r="I111" s="29"/>
      <c r="J111" s="101"/>
      <c r="K111" s="90"/>
      <c r="L111" s="108">
        <f>(Tabla2[[#This Row],[P.U.]]*Tabla2[[#This Row],[G.G.]]*1)+Tabla2[[#This Row],[P.U.]]</f>
        <v>0</v>
      </c>
      <c r="M111" s="117">
        <f>Tabla2[[#This Row],[P.U.T.]]*Tabla2[[#This Row],[Cantidad ]]</f>
        <v>0</v>
      </c>
    </row>
    <row r="112" spans="1:13" s="1" customFormat="1" ht="30" customHeight="1">
      <c r="A112" s="65" t="s">
        <v>136</v>
      </c>
      <c r="B112" s="51">
        <v>104</v>
      </c>
      <c r="C112" s="128">
        <v>1373</v>
      </c>
      <c r="D112" s="5" t="s">
        <v>16</v>
      </c>
      <c r="E112" s="5" t="s">
        <v>265</v>
      </c>
      <c r="F112" s="14" t="s">
        <v>266</v>
      </c>
      <c r="G112" s="15" t="s">
        <v>267</v>
      </c>
      <c r="H112" s="16"/>
      <c r="I112" s="29"/>
      <c r="J112" s="101"/>
      <c r="K112" s="90"/>
      <c r="L112" s="108">
        <f>(Tabla2[[#This Row],[P.U.]]*Tabla2[[#This Row],[G.G.]]*1)+Tabla2[[#This Row],[P.U.]]</f>
        <v>0</v>
      </c>
      <c r="M112" s="117">
        <f>Tabla2[[#This Row],[P.U.T.]]*Tabla2[[#This Row],[Cantidad ]]</f>
        <v>0</v>
      </c>
    </row>
    <row r="113" spans="1:13" s="1" customFormat="1" ht="30" customHeight="1">
      <c r="A113" s="65" t="s">
        <v>136</v>
      </c>
      <c r="B113" s="51">
        <v>105</v>
      </c>
      <c r="C113" s="128">
        <v>19</v>
      </c>
      <c r="D113" s="5" t="s">
        <v>8</v>
      </c>
      <c r="E113" s="5" t="s">
        <v>268</v>
      </c>
      <c r="F113" s="14" t="s">
        <v>269</v>
      </c>
      <c r="G113" s="15" t="s">
        <v>270</v>
      </c>
      <c r="H113" s="16"/>
      <c r="I113" s="29"/>
      <c r="J113" s="101"/>
      <c r="K113" s="90"/>
      <c r="L113" s="108">
        <f>(Tabla2[[#This Row],[P.U.]]*Tabla2[[#This Row],[G.G.]]*1)+Tabla2[[#This Row],[P.U.]]</f>
        <v>0</v>
      </c>
      <c r="M113" s="117">
        <f>Tabla2[[#This Row],[P.U.T.]]*Tabla2[[#This Row],[Cantidad ]]</f>
        <v>0</v>
      </c>
    </row>
    <row r="114" spans="1:13" s="1" customFormat="1" ht="30" customHeight="1">
      <c r="A114" s="65" t="s">
        <v>136</v>
      </c>
      <c r="B114" s="51">
        <v>106</v>
      </c>
      <c r="C114" s="128">
        <v>8156</v>
      </c>
      <c r="D114" s="5" t="s">
        <v>16</v>
      </c>
      <c r="E114" s="5" t="s">
        <v>271</v>
      </c>
      <c r="F114" s="14" t="s">
        <v>269</v>
      </c>
      <c r="G114" s="15" t="s">
        <v>272</v>
      </c>
      <c r="H114" s="16"/>
      <c r="I114" s="29"/>
      <c r="J114" s="101"/>
      <c r="K114" s="90"/>
      <c r="L114" s="108">
        <f>(Tabla2[[#This Row],[P.U.]]*Tabla2[[#This Row],[G.G.]]*1)+Tabla2[[#This Row],[P.U.]]</f>
        <v>0</v>
      </c>
      <c r="M114" s="117">
        <f>Tabla2[[#This Row],[P.U.T.]]*Tabla2[[#This Row],[Cantidad ]]</f>
        <v>0</v>
      </c>
    </row>
    <row r="115" spans="1:13" s="1" customFormat="1" ht="30" customHeight="1">
      <c r="A115" s="65" t="s">
        <v>136</v>
      </c>
      <c r="B115" s="51">
        <v>107</v>
      </c>
      <c r="C115" s="128">
        <v>3570</v>
      </c>
      <c r="D115" s="5" t="s">
        <v>8</v>
      </c>
      <c r="E115" s="5" t="s">
        <v>273</v>
      </c>
      <c r="F115" s="14" t="s">
        <v>269</v>
      </c>
      <c r="G115" s="15" t="s">
        <v>274</v>
      </c>
      <c r="H115" s="16"/>
      <c r="I115" s="29"/>
      <c r="J115" s="101"/>
      <c r="K115" s="90"/>
      <c r="L115" s="108">
        <f>(Tabla2[[#This Row],[P.U.]]*Tabla2[[#This Row],[G.G.]]*1)+Tabla2[[#This Row],[P.U.]]</f>
        <v>0</v>
      </c>
      <c r="M115" s="117">
        <f>Tabla2[[#This Row],[P.U.T.]]*Tabla2[[#This Row],[Cantidad ]]</f>
        <v>0</v>
      </c>
    </row>
    <row r="116" spans="1:13" s="1" customFormat="1" ht="30" customHeight="1">
      <c r="A116" s="65" t="s">
        <v>136</v>
      </c>
      <c r="B116" s="51">
        <v>108</v>
      </c>
      <c r="C116" s="128">
        <v>2160</v>
      </c>
      <c r="D116" s="5" t="s">
        <v>16</v>
      </c>
      <c r="E116" s="5" t="s">
        <v>275</v>
      </c>
      <c r="F116" s="14" t="s">
        <v>269</v>
      </c>
      <c r="G116" s="15" t="s">
        <v>276</v>
      </c>
      <c r="H116" s="16"/>
      <c r="I116" s="29"/>
      <c r="J116" s="101"/>
      <c r="K116" s="90"/>
      <c r="L116" s="108">
        <f>(Tabla2[[#This Row],[P.U.]]*Tabla2[[#This Row],[G.G.]]*1)+Tabla2[[#This Row],[P.U.]]</f>
        <v>0</v>
      </c>
      <c r="M116" s="117">
        <f>Tabla2[[#This Row],[P.U.T.]]*Tabla2[[#This Row],[Cantidad ]]</f>
        <v>0</v>
      </c>
    </row>
    <row r="117" spans="1:13" s="1" customFormat="1" ht="30" customHeight="1">
      <c r="A117" s="65" t="s">
        <v>136</v>
      </c>
      <c r="B117" s="51">
        <v>109</v>
      </c>
      <c r="C117" s="128">
        <v>219</v>
      </c>
      <c r="D117" s="5" t="s">
        <v>8</v>
      </c>
      <c r="E117" s="5" t="s">
        <v>277</v>
      </c>
      <c r="F117" s="14" t="s">
        <v>278</v>
      </c>
      <c r="G117" s="15" t="s">
        <v>279</v>
      </c>
      <c r="H117" s="16"/>
      <c r="I117" s="29"/>
      <c r="J117" s="101"/>
      <c r="K117" s="90"/>
      <c r="L117" s="108">
        <f>(Tabla2[[#This Row],[P.U.]]*Tabla2[[#This Row],[G.G.]]*1)+Tabla2[[#This Row],[P.U.]]</f>
        <v>0</v>
      </c>
      <c r="M117" s="117">
        <f>Tabla2[[#This Row],[P.U.T.]]*Tabla2[[#This Row],[Cantidad ]]</f>
        <v>0</v>
      </c>
    </row>
    <row r="118" spans="1:13" s="1" customFormat="1" ht="30" customHeight="1">
      <c r="A118" s="65" t="s">
        <v>136</v>
      </c>
      <c r="B118" s="51">
        <v>110</v>
      </c>
      <c r="C118" s="128">
        <v>183</v>
      </c>
      <c r="D118" s="5" t="s">
        <v>8</v>
      </c>
      <c r="E118" s="5" t="s">
        <v>280</v>
      </c>
      <c r="F118" s="14" t="s">
        <v>281</v>
      </c>
      <c r="G118" s="15" t="s">
        <v>282</v>
      </c>
      <c r="H118" s="16"/>
      <c r="I118" s="29"/>
      <c r="J118" s="101"/>
      <c r="K118" s="90"/>
      <c r="L118" s="108">
        <f>(Tabla2[[#This Row],[P.U.]]*Tabla2[[#This Row],[G.G.]]*1)+Tabla2[[#This Row],[P.U.]]</f>
        <v>0</v>
      </c>
      <c r="M118" s="117">
        <f>Tabla2[[#This Row],[P.U.T.]]*Tabla2[[#This Row],[Cantidad ]]</f>
        <v>0</v>
      </c>
    </row>
    <row r="119" spans="1:13" s="1" customFormat="1" ht="30" customHeight="1">
      <c r="A119" s="65" t="s">
        <v>136</v>
      </c>
      <c r="B119" s="51">
        <v>111</v>
      </c>
      <c r="C119" s="128">
        <v>6</v>
      </c>
      <c r="D119" s="5" t="s">
        <v>8</v>
      </c>
      <c r="E119" s="5" t="s">
        <v>283</v>
      </c>
      <c r="F119" s="14" t="s">
        <v>284</v>
      </c>
      <c r="G119" s="15" t="s">
        <v>285</v>
      </c>
      <c r="H119" s="16"/>
      <c r="I119" s="29"/>
      <c r="J119" s="101"/>
      <c r="K119" s="90"/>
      <c r="L119" s="108">
        <f>(Tabla2[[#This Row],[P.U.]]*Tabla2[[#This Row],[G.G.]]*1)+Tabla2[[#This Row],[P.U.]]</f>
        <v>0</v>
      </c>
      <c r="M119" s="117">
        <f>Tabla2[[#This Row],[P.U.T.]]*Tabla2[[#This Row],[Cantidad ]]</f>
        <v>0</v>
      </c>
    </row>
    <row r="120" spans="1:13" s="1" customFormat="1" ht="30" customHeight="1">
      <c r="A120" s="65" t="s">
        <v>136</v>
      </c>
      <c r="B120" s="51">
        <v>112</v>
      </c>
      <c r="C120" s="128">
        <v>167</v>
      </c>
      <c r="D120" s="5" t="s">
        <v>16</v>
      </c>
      <c r="E120" s="5" t="s">
        <v>286</v>
      </c>
      <c r="F120" s="14" t="s">
        <v>287</v>
      </c>
      <c r="G120" s="15" t="s">
        <v>288</v>
      </c>
      <c r="H120" s="16"/>
      <c r="I120" s="29"/>
      <c r="J120" s="101"/>
      <c r="K120" s="90"/>
      <c r="L120" s="108">
        <f>(Tabla2[[#This Row],[P.U.]]*Tabla2[[#This Row],[G.G.]]*1)+Tabla2[[#This Row],[P.U.]]</f>
        <v>0</v>
      </c>
      <c r="M120" s="117">
        <f>Tabla2[[#This Row],[P.U.T.]]*Tabla2[[#This Row],[Cantidad ]]</f>
        <v>0</v>
      </c>
    </row>
    <row r="121" spans="1:13" s="1" customFormat="1" ht="30" customHeight="1">
      <c r="A121" s="65" t="s">
        <v>136</v>
      </c>
      <c r="B121" s="51">
        <v>113</v>
      </c>
      <c r="C121" s="128">
        <v>1431</v>
      </c>
      <c r="D121" s="5" t="s">
        <v>16</v>
      </c>
      <c r="E121" s="5" t="s">
        <v>289</v>
      </c>
      <c r="F121" s="14" t="s">
        <v>290</v>
      </c>
      <c r="G121" s="15" t="s">
        <v>291</v>
      </c>
      <c r="H121" s="16"/>
      <c r="I121" s="29"/>
      <c r="J121" s="101"/>
      <c r="K121" s="90"/>
      <c r="L121" s="108">
        <f>(Tabla2[[#This Row],[P.U.]]*Tabla2[[#This Row],[G.G.]]*1)+Tabla2[[#This Row],[P.U.]]</f>
        <v>0</v>
      </c>
      <c r="M121" s="117">
        <f>Tabla2[[#This Row],[P.U.T.]]*Tabla2[[#This Row],[Cantidad ]]</f>
        <v>0</v>
      </c>
    </row>
    <row r="122" spans="1:13" s="1" customFormat="1" ht="30" customHeight="1">
      <c r="A122" s="65" t="s">
        <v>136</v>
      </c>
      <c r="B122" s="51">
        <v>114</v>
      </c>
      <c r="C122" s="128">
        <v>288</v>
      </c>
      <c r="D122" s="5" t="s">
        <v>8</v>
      </c>
      <c r="E122" s="5" t="s">
        <v>292</v>
      </c>
      <c r="F122" s="14" t="s">
        <v>293</v>
      </c>
      <c r="G122" s="15" t="s">
        <v>294</v>
      </c>
      <c r="H122" s="16"/>
      <c r="I122" s="29"/>
      <c r="J122" s="101"/>
      <c r="K122" s="90"/>
      <c r="L122" s="108">
        <f>(Tabla2[[#This Row],[P.U.]]*Tabla2[[#This Row],[G.G.]]*1)+Tabla2[[#This Row],[P.U.]]</f>
        <v>0</v>
      </c>
      <c r="M122" s="117">
        <f>Tabla2[[#This Row],[P.U.T.]]*Tabla2[[#This Row],[Cantidad ]]</f>
        <v>0</v>
      </c>
    </row>
    <row r="123" spans="1:13" s="1" customFormat="1" ht="30" customHeight="1">
      <c r="A123" s="65" t="s">
        <v>136</v>
      </c>
      <c r="B123" s="51">
        <v>115</v>
      </c>
      <c r="C123" s="128">
        <v>24.5</v>
      </c>
      <c r="D123" s="5" t="s">
        <v>8</v>
      </c>
      <c r="E123" s="5" t="s">
        <v>295</v>
      </c>
      <c r="F123" s="14" t="s">
        <v>151</v>
      </c>
      <c r="G123" s="15" t="s">
        <v>296</v>
      </c>
      <c r="H123" s="16"/>
      <c r="I123" s="29"/>
      <c r="J123" s="101"/>
      <c r="K123" s="90"/>
      <c r="L123" s="108">
        <f>(Tabla2[[#This Row],[P.U.]]*Tabla2[[#This Row],[G.G.]]*1)+Tabla2[[#This Row],[P.U.]]</f>
        <v>0</v>
      </c>
      <c r="M123" s="117">
        <f>Tabla2[[#This Row],[P.U.T.]]*Tabla2[[#This Row],[Cantidad ]]</f>
        <v>0</v>
      </c>
    </row>
    <row r="124" spans="1:13" s="1" customFormat="1" ht="30" customHeight="1">
      <c r="A124" s="65" t="s">
        <v>136</v>
      </c>
      <c r="B124" s="51">
        <v>116</v>
      </c>
      <c r="C124" s="128">
        <v>71.3</v>
      </c>
      <c r="D124" s="5" t="s">
        <v>8</v>
      </c>
      <c r="E124" s="5" t="s">
        <v>297</v>
      </c>
      <c r="F124" s="14" t="s">
        <v>151</v>
      </c>
      <c r="G124" s="15" t="s">
        <v>298</v>
      </c>
      <c r="H124" s="16"/>
      <c r="I124" s="29"/>
      <c r="J124" s="101"/>
      <c r="K124" s="90"/>
      <c r="L124" s="108">
        <f>(Tabla2[[#This Row],[P.U.]]*Tabla2[[#This Row],[G.G.]]*1)+Tabla2[[#This Row],[P.U.]]</f>
        <v>0</v>
      </c>
      <c r="M124" s="117">
        <f>Tabla2[[#This Row],[P.U.T.]]*Tabla2[[#This Row],[Cantidad ]]</f>
        <v>0</v>
      </c>
    </row>
    <row r="125" spans="1:13" s="1" customFormat="1" ht="30" customHeight="1">
      <c r="A125" s="65" t="s">
        <v>136</v>
      </c>
      <c r="B125" s="51">
        <v>117</v>
      </c>
      <c r="C125" s="128">
        <v>2944</v>
      </c>
      <c r="D125" s="5" t="s">
        <v>8</v>
      </c>
      <c r="E125" s="5" t="s">
        <v>299</v>
      </c>
      <c r="F125" s="14" t="s">
        <v>10</v>
      </c>
      <c r="G125" s="15" t="s">
        <v>300</v>
      </c>
      <c r="H125" s="16"/>
      <c r="I125" s="29"/>
      <c r="J125" s="101"/>
      <c r="K125" s="90"/>
      <c r="L125" s="108">
        <f>(Tabla2[[#This Row],[P.U.]]*Tabla2[[#This Row],[G.G.]]*1)+Tabla2[[#This Row],[P.U.]]</f>
        <v>0</v>
      </c>
      <c r="M125" s="117">
        <f>Tabla2[[#This Row],[P.U.T.]]*Tabla2[[#This Row],[Cantidad ]]</f>
        <v>0</v>
      </c>
    </row>
    <row r="126" spans="1:13" s="1" customFormat="1" ht="30" customHeight="1">
      <c r="A126" s="65" t="s">
        <v>136</v>
      </c>
      <c r="B126" s="51">
        <v>118</v>
      </c>
      <c r="C126" s="128">
        <v>18</v>
      </c>
      <c r="D126" s="5" t="s">
        <v>8</v>
      </c>
      <c r="E126" s="5" t="s">
        <v>301</v>
      </c>
      <c r="F126" s="14" t="s">
        <v>302</v>
      </c>
      <c r="G126" s="15" t="s">
        <v>303</v>
      </c>
      <c r="H126" s="16"/>
      <c r="I126" s="29"/>
      <c r="J126" s="101"/>
      <c r="K126" s="90"/>
      <c r="L126" s="108">
        <f>(Tabla2[[#This Row],[P.U.]]*Tabla2[[#This Row],[G.G.]]*1)+Tabla2[[#This Row],[P.U.]]</f>
        <v>0</v>
      </c>
      <c r="M126" s="117">
        <f>Tabla2[[#This Row],[P.U.T.]]*Tabla2[[#This Row],[Cantidad ]]</f>
        <v>0</v>
      </c>
    </row>
    <row r="127" spans="1:13" s="1" customFormat="1" ht="30" customHeight="1">
      <c r="A127" s="65" t="s">
        <v>136</v>
      </c>
      <c r="B127" s="51">
        <v>119</v>
      </c>
      <c r="C127" s="128">
        <v>6</v>
      </c>
      <c r="D127" s="5" t="s">
        <v>8</v>
      </c>
      <c r="E127" s="5" t="s">
        <v>304</v>
      </c>
      <c r="F127" s="14" t="s">
        <v>151</v>
      </c>
      <c r="G127" s="15" t="s">
        <v>305</v>
      </c>
      <c r="H127" s="16"/>
      <c r="I127" s="29"/>
      <c r="J127" s="101"/>
      <c r="K127" s="90"/>
      <c r="L127" s="108">
        <f>(Tabla2[[#This Row],[P.U.]]*Tabla2[[#This Row],[G.G.]]*1)+Tabla2[[#This Row],[P.U.]]</f>
        <v>0</v>
      </c>
      <c r="M127" s="117">
        <f>Tabla2[[#This Row],[P.U.T.]]*Tabla2[[#This Row],[Cantidad ]]</f>
        <v>0</v>
      </c>
    </row>
    <row r="128" spans="1:13" s="1" customFormat="1" ht="30" customHeight="1">
      <c r="A128" s="65" t="s">
        <v>136</v>
      </c>
      <c r="B128" s="51">
        <v>120</v>
      </c>
      <c r="C128" s="128">
        <v>71.5</v>
      </c>
      <c r="D128" s="5" t="s">
        <v>8</v>
      </c>
      <c r="E128" s="5" t="s">
        <v>306</v>
      </c>
      <c r="F128" s="14" t="s">
        <v>151</v>
      </c>
      <c r="G128" s="15" t="s">
        <v>307</v>
      </c>
      <c r="H128" s="16"/>
      <c r="I128" s="29"/>
      <c r="J128" s="101"/>
      <c r="K128" s="90"/>
      <c r="L128" s="108">
        <f>(Tabla2[[#This Row],[P.U.]]*Tabla2[[#This Row],[G.G.]]*1)+Tabla2[[#This Row],[P.U.]]</f>
        <v>0</v>
      </c>
      <c r="M128" s="117">
        <f>Tabla2[[#This Row],[P.U.T.]]*Tabla2[[#This Row],[Cantidad ]]</f>
        <v>0</v>
      </c>
    </row>
    <row r="129" spans="1:13" s="1" customFormat="1" ht="30" customHeight="1">
      <c r="A129" s="65" t="s">
        <v>136</v>
      </c>
      <c r="B129" s="51">
        <v>121</v>
      </c>
      <c r="C129" s="128">
        <v>16.2</v>
      </c>
      <c r="D129" s="5" t="s">
        <v>8</v>
      </c>
      <c r="E129" s="5" t="s">
        <v>308</v>
      </c>
      <c r="F129" s="14" t="s">
        <v>151</v>
      </c>
      <c r="G129" s="15" t="s">
        <v>309</v>
      </c>
      <c r="H129" s="16"/>
      <c r="I129" s="29"/>
      <c r="J129" s="101"/>
      <c r="K129" s="90"/>
      <c r="L129" s="108">
        <f>(Tabla2[[#This Row],[P.U.]]*Tabla2[[#This Row],[G.G.]]*1)+Tabla2[[#This Row],[P.U.]]</f>
        <v>0</v>
      </c>
      <c r="M129" s="117">
        <f>Tabla2[[#This Row],[P.U.T.]]*Tabla2[[#This Row],[Cantidad ]]</f>
        <v>0</v>
      </c>
    </row>
    <row r="130" spans="1:13" s="1" customFormat="1" ht="30" customHeight="1">
      <c r="A130" s="65" t="s">
        <v>136</v>
      </c>
      <c r="B130" s="51">
        <v>122</v>
      </c>
      <c r="C130" s="128">
        <v>100</v>
      </c>
      <c r="D130" s="5" t="s">
        <v>8</v>
      </c>
      <c r="E130" s="5" t="s">
        <v>310</v>
      </c>
      <c r="F130" s="14" t="s">
        <v>311</v>
      </c>
      <c r="G130" s="15" t="s">
        <v>312</v>
      </c>
      <c r="H130" s="16"/>
      <c r="I130" s="29"/>
      <c r="J130" s="101"/>
      <c r="K130" s="90"/>
      <c r="L130" s="108">
        <f>(Tabla2[[#This Row],[P.U.]]*Tabla2[[#This Row],[G.G.]]*1)+Tabla2[[#This Row],[P.U.]]</f>
        <v>0</v>
      </c>
      <c r="M130" s="117">
        <f>Tabla2[[#This Row],[P.U.T.]]*Tabla2[[#This Row],[Cantidad ]]</f>
        <v>0</v>
      </c>
    </row>
    <row r="131" spans="1:13" s="1" customFormat="1" ht="30" customHeight="1">
      <c r="A131" s="65" t="s">
        <v>136</v>
      </c>
      <c r="B131" s="51">
        <v>123</v>
      </c>
      <c r="C131" s="128">
        <v>3107</v>
      </c>
      <c r="D131" s="5" t="s">
        <v>16</v>
      </c>
      <c r="E131" s="5" t="s">
        <v>313</v>
      </c>
      <c r="F131" s="14" t="s">
        <v>118</v>
      </c>
      <c r="G131" s="15" t="s">
        <v>314</v>
      </c>
      <c r="H131" s="16"/>
      <c r="I131" s="29"/>
      <c r="J131" s="101"/>
      <c r="K131" s="90"/>
      <c r="L131" s="108">
        <f>(Tabla2[[#This Row],[P.U.]]*Tabla2[[#This Row],[G.G.]]*1)+Tabla2[[#This Row],[P.U.]]</f>
        <v>0</v>
      </c>
      <c r="M131" s="117">
        <f>Tabla2[[#This Row],[P.U.T.]]*Tabla2[[#This Row],[Cantidad ]]</f>
        <v>0</v>
      </c>
    </row>
    <row r="132" spans="1:13" s="1" customFormat="1" ht="30" customHeight="1">
      <c r="A132" s="65" t="s">
        <v>136</v>
      </c>
      <c r="B132" s="51">
        <v>124</v>
      </c>
      <c r="C132" s="128">
        <v>376</v>
      </c>
      <c r="D132" s="5" t="s">
        <v>8</v>
      </c>
      <c r="E132" s="5" t="s">
        <v>315</v>
      </c>
      <c r="F132" s="14" t="s">
        <v>316</v>
      </c>
      <c r="G132" s="15" t="s">
        <v>317</v>
      </c>
      <c r="H132" s="16"/>
      <c r="I132" s="29"/>
      <c r="J132" s="101"/>
      <c r="K132" s="90"/>
      <c r="L132" s="108">
        <f>(Tabla2[[#This Row],[P.U.]]*Tabla2[[#This Row],[G.G.]]*1)+Tabla2[[#This Row],[P.U.]]</f>
        <v>0</v>
      </c>
      <c r="M132" s="117">
        <f>Tabla2[[#This Row],[P.U.T.]]*Tabla2[[#This Row],[Cantidad ]]</f>
        <v>0</v>
      </c>
    </row>
    <row r="133" spans="1:13" s="1" customFormat="1" ht="30" customHeight="1">
      <c r="A133" s="65" t="s">
        <v>136</v>
      </c>
      <c r="B133" s="51">
        <v>125</v>
      </c>
      <c r="C133" s="128">
        <v>3465</v>
      </c>
      <c r="D133" s="5" t="s">
        <v>16</v>
      </c>
      <c r="E133" s="5" t="s">
        <v>318</v>
      </c>
      <c r="F133" s="14" t="s">
        <v>316</v>
      </c>
      <c r="G133" s="15" t="s">
        <v>319</v>
      </c>
      <c r="H133" s="16"/>
      <c r="I133" s="29"/>
      <c r="J133" s="101"/>
      <c r="K133" s="90"/>
      <c r="L133" s="108">
        <f>(Tabla2[[#This Row],[P.U.]]*Tabla2[[#This Row],[G.G.]]*1)+Tabla2[[#This Row],[P.U.]]</f>
        <v>0</v>
      </c>
      <c r="M133" s="117">
        <f>Tabla2[[#This Row],[P.U.T.]]*Tabla2[[#This Row],[Cantidad ]]</f>
        <v>0</v>
      </c>
    </row>
    <row r="134" spans="1:13" s="1" customFormat="1" ht="30" customHeight="1">
      <c r="A134" s="65" t="s">
        <v>136</v>
      </c>
      <c r="B134" s="51">
        <v>126</v>
      </c>
      <c r="C134" s="128">
        <v>1682</v>
      </c>
      <c r="D134" s="5" t="s">
        <v>8</v>
      </c>
      <c r="E134" s="5" t="s">
        <v>320</v>
      </c>
      <c r="F134" s="14" t="s">
        <v>316</v>
      </c>
      <c r="G134" s="15" t="s">
        <v>321</v>
      </c>
      <c r="H134" s="16"/>
      <c r="I134" s="29"/>
      <c r="J134" s="101"/>
      <c r="K134" s="90"/>
      <c r="L134" s="108">
        <f>(Tabla2[[#This Row],[P.U.]]*Tabla2[[#This Row],[G.G.]]*1)+Tabla2[[#This Row],[P.U.]]</f>
        <v>0</v>
      </c>
      <c r="M134" s="117">
        <f>Tabla2[[#This Row],[P.U.T.]]*Tabla2[[#This Row],[Cantidad ]]</f>
        <v>0</v>
      </c>
    </row>
    <row r="135" spans="1:13" s="1" customFormat="1" ht="30" customHeight="1">
      <c r="A135" s="65" t="s">
        <v>136</v>
      </c>
      <c r="B135" s="51">
        <v>127</v>
      </c>
      <c r="C135" s="128">
        <v>307</v>
      </c>
      <c r="D135" s="5" t="s">
        <v>8</v>
      </c>
      <c r="E135" s="5" t="s">
        <v>322</v>
      </c>
      <c r="F135" s="14" t="s">
        <v>316</v>
      </c>
      <c r="G135" s="15" t="s">
        <v>323</v>
      </c>
      <c r="H135" s="16"/>
      <c r="I135" s="29"/>
      <c r="J135" s="101"/>
      <c r="K135" s="90"/>
      <c r="L135" s="108">
        <f>(Tabla2[[#This Row],[P.U.]]*Tabla2[[#This Row],[G.G.]]*1)+Tabla2[[#This Row],[P.U.]]</f>
        <v>0</v>
      </c>
      <c r="M135" s="117">
        <f>Tabla2[[#This Row],[P.U.T.]]*Tabla2[[#This Row],[Cantidad ]]</f>
        <v>0</v>
      </c>
    </row>
    <row r="136" spans="1:13" s="1" customFormat="1" ht="30" customHeight="1">
      <c r="A136" s="65" t="s">
        <v>136</v>
      </c>
      <c r="B136" s="51">
        <v>128</v>
      </c>
      <c r="C136" s="128">
        <v>46</v>
      </c>
      <c r="D136" s="5" t="s">
        <v>8</v>
      </c>
      <c r="E136" s="5" t="s">
        <v>324</v>
      </c>
      <c r="F136" s="14" t="s">
        <v>325</v>
      </c>
      <c r="G136" s="15" t="s">
        <v>326</v>
      </c>
      <c r="H136" s="16"/>
      <c r="I136" s="29"/>
      <c r="J136" s="101"/>
      <c r="K136" s="90"/>
      <c r="L136" s="108">
        <f>(Tabla2[[#This Row],[P.U.]]*Tabla2[[#This Row],[G.G.]]*1)+Tabla2[[#This Row],[P.U.]]</f>
        <v>0</v>
      </c>
      <c r="M136" s="117">
        <f>Tabla2[[#This Row],[P.U.T.]]*Tabla2[[#This Row],[Cantidad ]]</f>
        <v>0</v>
      </c>
    </row>
    <row r="137" spans="1:13" s="1" customFormat="1" ht="30" customHeight="1">
      <c r="A137" s="65" t="s">
        <v>136</v>
      </c>
      <c r="B137" s="51">
        <v>129</v>
      </c>
      <c r="C137" s="128">
        <v>18720</v>
      </c>
      <c r="D137" s="5" t="s">
        <v>16</v>
      </c>
      <c r="E137" s="5" t="s">
        <v>327</v>
      </c>
      <c r="F137" s="14" t="s">
        <v>126</v>
      </c>
      <c r="G137" s="15" t="s">
        <v>328</v>
      </c>
      <c r="H137" s="16"/>
      <c r="I137" s="29"/>
      <c r="J137" s="101"/>
      <c r="K137" s="90"/>
      <c r="L137" s="108">
        <f>(Tabla2[[#This Row],[P.U.]]*Tabla2[[#This Row],[G.G.]]*1)+Tabla2[[#This Row],[P.U.]]</f>
        <v>0</v>
      </c>
      <c r="M137" s="117">
        <f>Tabla2[[#This Row],[P.U.T.]]*Tabla2[[#This Row],[Cantidad ]]</f>
        <v>0</v>
      </c>
    </row>
    <row r="138" spans="1:13" s="1" customFormat="1" ht="30" customHeight="1">
      <c r="A138" s="65" t="s">
        <v>136</v>
      </c>
      <c r="B138" s="51">
        <v>130</v>
      </c>
      <c r="C138" s="128">
        <v>3450</v>
      </c>
      <c r="D138" s="5" t="s">
        <v>16</v>
      </c>
      <c r="E138" s="5" t="s">
        <v>329</v>
      </c>
      <c r="F138" s="14" t="s">
        <v>330</v>
      </c>
      <c r="G138" s="15" t="s">
        <v>331</v>
      </c>
      <c r="H138" s="16"/>
      <c r="I138" s="29"/>
      <c r="J138" s="101"/>
      <c r="K138" s="90"/>
      <c r="L138" s="108">
        <f>(Tabla2[[#This Row],[P.U.]]*Tabla2[[#This Row],[G.G.]]*1)+Tabla2[[#This Row],[P.U.]]</f>
        <v>0</v>
      </c>
      <c r="M138" s="117">
        <f>Tabla2[[#This Row],[P.U.T.]]*Tabla2[[#This Row],[Cantidad ]]</f>
        <v>0</v>
      </c>
    </row>
    <row r="139" spans="1:13" s="1" customFormat="1" ht="30" customHeight="1">
      <c r="A139" s="65" t="s">
        <v>136</v>
      </c>
      <c r="B139" s="51">
        <v>131</v>
      </c>
      <c r="C139" s="128">
        <v>4983</v>
      </c>
      <c r="D139" s="5" t="s">
        <v>8</v>
      </c>
      <c r="E139" s="5" t="s">
        <v>332</v>
      </c>
      <c r="F139" s="14" t="s">
        <v>333</v>
      </c>
      <c r="G139" s="15" t="s">
        <v>334</v>
      </c>
      <c r="H139" s="16"/>
      <c r="I139" s="29"/>
      <c r="J139" s="101"/>
      <c r="K139" s="90"/>
      <c r="L139" s="108">
        <f>(Tabla2[[#This Row],[P.U.]]*Tabla2[[#This Row],[G.G.]]*1)+Tabla2[[#This Row],[P.U.]]</f>
        <v>0</v>
      </c>
      <c r="M139" s="117">
        <f>Tabla2[[#This Row],[P.U.T.]]*Tabla2[[#This Row],[Cantidad ]]</f>
        <v>0</v>
      </c>
    </row>
    <row r="140" spans="1:13" s="1" customFormat="1" ht="30" customHeight="1">
      <c r="A140" s="65" t="s">
        <v>136</v>
      </c>
      <c r="B140" s="51">
        <v>132</v>
      </c>
      <c r="C140" s="128">
        <v>38</v>
      </c>
      <c r="D140" s="5" t="s">
        <v>8</v>
      </c>
      <c r="E140" s="5" t="s">
        <v>335</v>
      </c>
      <c r="F140" s="14" t="s">
        <v>333</v>
      </c>
      <c r="G140" s="15" t="s">
        <v>334</v>
      </c>
      <c r="H140" s="16"/>
      <c r="I140" s="29"/>
      <c r="J140" s="101"/>
      <c r="K140" s="90"/>
      <c r="L140" s="108">
        <f>(Tabla2[[#This Row],[P.U.]]*Tabla2[[#This Row],[G.G.]]*1)+Tabla2[[#This Row],[P.U.]]</f>
        <v>0</v>
      </c>
      <c r="M140" s="117">
        <f>Tabla2[[#This Row],[P.U.T.]]*Tabla2[[#This Row],[Cantidad ]]</f>
        <v>0</v>
      </c>
    </row>
    <row r="141" spans="1:13" s="1" customFormat="1" ht="30" customHeight="1">
      <c r="A141" s="65" t="s">
        <v>136</v>
      </c>
      <c r="B141" s="51">
        <v>133</v>
      </c>
      <c r="C141" s="128">
        <v>100</v>
      </c>
      <c r="D141" s="5" t="s">
        <v>16</v>
      </c>
      <c r="E141" s="5" t="s">
        <v>336</v>
      </c>
      <c r="F141" s="14" t="s">
        <v>337</v>
      </c>
      <c r="G141" s="15" t="s">
        <v>338</v>
      </c>
      <c r="H141" s="16"/>
      <c r="I141" s="29"/>
      <c r="J141" s="101"/>
      <c r="K141" s="90"/>
      <c r="L141" s="108">
        <f>(Tabla2[[#This Row],[P.U.]]*Tabla2[[#This Row],[G.G.]]*1)+Tabla2[[#This Row],[P.U.]]</f>
        <v>0</v>
      </c>
      <c r="M141" s="117">
        <f>Tabla2[[#This Row],[P.U.T.]]*Tabla2[[#This Row],[Cantidad ]]</f>
        <v>0</v>
      </c>
    </row>
    <row r="142" spans="1:13" s="1" customFormat="1" ht="30" customHeight="1">
      <c r="A142" s="65" t="s">
        <v>136</v>
      </c>
      <c r="B142" s="51">
        <v>134</v>
      </c>
      <c r="C142" s="128">
        <v>100</v>
      </c>
      <c r="D142" s="5" t="s">
        <v>16</v>
      </c>
      <c r="E142" s="5" t="s">
        <v>339</v>
      </c>
      <c r="F142" s="14" t="s">
        <v>340</v>
      </c>
      <c r="G142" s="15" t="s">
        <v>341</v>
      </c>
      <c r="H142" s="16"/>
      <c r="I142" s="29"/>
      <c r="J142" s="101"/>
      <c r="K142" s="90"/>
      <c r="L142" s="108">
        <f>(Tabla2[[#This Row],[P.U.]]*Tabla2[[#This Row],[G.G.]]*1)+Tabla2[[#This Row],[P.U.]]</f>
        <v>0</v>
      </c>
      <c r="M142" s="117">
        <f>Tabla2[[#This Row],[P.U.T.]]*Tabla2[[#This Row],[Cantidad ]]</f>
        <v>0</v>
      </c>
    </row>
    <row r="143" spans="1:13" s="1" customFormat="1" ht="30" customHeight="1">
      <c r="A143" s="65" t="s">
        <v>136</v>
      </c>
      <c r="B143" s="51">
        <v>135</v>
      </c>
      <c r="C143" s="128">
        <v>213</v>
      </c>
      <c r="D143" s="5" t="s">
        <v>140</v>
      </c>
      <c r="E143" s="5" t="s">
        <v>342</v>
      </c>
      <c r="F143" s="14" t="s">
        <v>343</v>
      </c>
      <c r="G143" s="15" t="s">
        <v>344</v>
      </c>
      <c r="H143" s="16"/>
      <c r="I143" s="29"/>
      <c r="J143" s="101"/>
      <c r="K143" s="90"/>
      <c r="L143" s="108">
        <f>(Tabla2[[#This Row],[P.U.]]*Tabla2[[#This Row],[G.G.]]*1)+Tabla2[[#This Row],[P.U.]]</f>
        <v>0</v>
      </c>
      <c r="M143" s="117">
        <f>Tabla2[[#This Row],[P.U.T.]]*Tabla2[[#This Row],[Cantidad ]]</f>
        <v>0</v>
      </c>
    </row>
    <row r="144" spans="1:13" s="1" customFormat="1" ht="30" customHeight="1" thickBot="1">
      <c r="A144" s="66" t="s">
        <v>136</v>
      </c>
      <c r="B144" s="54">
        <v>136</v>
      </c>
      <c r="C144" s="130">
        <v>32</v>
      </c>
      <c r="D144" s="33" t="s">
        <v>8</v>
      </c>
      <c r="E144" s="33" t="s">
        <v>345</v>
      </c>
      <c r="F144" s="38" t="s">
        <v>346</v>
      </c>
      <c r="G144" s="39" t="s">
        <v>347</v>
      </c>
      <c r="H144" s="40"/>
      <c r="I144" s="48"/>
      <c r="J144" s="105"/>
      <c r="K144" s="94"/>
      <c r="L144" s="112">
        <f>(Tabla2[[#This Row],[P.U.]]*Tabla2[[#This Row],[G.G.]]*1)+Tabla2[[#This Row],[P.U.]]</f>
        <v>0</v>
      </c>
      <c r="M144" s="124">
        <f>Tabla2[[#This Row],[P.U.T.]]*Tabla2[[#This Row],[Cantidad ]]</f>
        <v>0</v>
      </c>
    </row>
    <row r="145" spans="1:13" s="1" customFormat="1" ht="30" customHeight="1" thickBot="1">
      <c r="A145" s="67" t="s">
        <v>348</v>
      </c>
      <c r="B145" s="55">
        <v>137</v>
      </c>
      <c r="C145" s="131">
        <v>100</v>
      </c>
      <c r="D145" s="34" t="s">
        <v>349</v>
      </c>
      <c r="E145" s="34" t="s">
        <v>350</v>
      </c>
      <c r="F145" s="41" t="s">
        <v>351</v>
      </c>
      <c r="G145" s="42" t="s">
        <v>352</v>
      </c>
      <c r="H145" s="80"/>
      <c r="I145" s="81"/>
      <c r="J145" s="104"/>
      <c r="K145" s="95"/>
      <c r="L145" s="113">
        <f>(Tabla2[[#This Row],[P.U.]]*Tabla2[[#This Row],[G.G.]]*1)+Tabla2[[#This Row],[P.U.]]</f>
        <v>0</v>
      </c>
      <c r="M145" s="125">
        <f>Tabla2[[#This Row],[P.U.T.]]*Tabla2[[#This Row],[Cantidad ]]</f>
        <v>0</v>
      </c>
    </row>
    <row r="146" spans="1:13" s="1" customFormat="1" ht="30" customHeight="1">
      <c r="A146" s="68" t="s">
        <v>353</v>
      </c>
      <c r="B146" s="53">
        <v>138</v>
      </c>
      <c r="C146" s="127">
        <v>253497</v>
      </c>
      <c r="D146" s="4" t="s">
        <v>16</v>
      </c>
      <c r="E146" s="4" t="s">
        <v>354</v>
      </c>
      <c r="F146" s="10" t="s">
        <v>10</v>
      </c>
      <c r="G146" s="11" t="s">
        <v>355</v>
      </c>
      <c r="H146" s="12"/>
      <c r="I146" s="28"/>
      <c r="J146" s="100"/>
      <c r="K146" s="89"/>
      <c r="L146" s="107">
        <f>(Tabla2[[#This Row],[P.U.]]*Tabla2[[#This Row],[G.G.]]*1)+Tabla2[[#This Row],[P.U.]]</f>
        <v>0</v>
      </c>
      <c r="M146" s="116">
        <f>Tabla2[[#This Row],[P.U.T.]]*Tabla2[[#This Row],[Cantidad ]]</f>
        <v>0</v>
      </c>
    </row>
    <row r="147" spans="1:13" s="1" customFormat="1" ht="30" customHeight="1" thickBot="1">
      <c r="A147" s="66" t="s">
        <v>353</v>
      </c>
      <c r="B147" s="54">
        <v>139</v>
      </c>
      <c r="C147" s="130">
        <v>10782</v>
      </c>
      <c r="D147" s="33" t="s">
        <v>16</v>
      </c>
      <c r="E147" s="33" t="s">
        <v>356</v>
      </c>
      <c r="F147" s="38" t="s">
        <v>10</v>
      </c>
      <c r="G147" s="39" t="s">
        <v>357</v>
      </c>
      <c r="H147" s="40"/>
      <c r="I147" s="48"/>
      <c r="J147" s="105"/>
      <c r="K147" s="94"/>
      <c r="L147" s="112">
        <f>(Tabla2[[#This Row],[P.U.]]*Tabla2[[#This Row],[G.G.]]*1)+Tabla2[[#This Row],[P.U.]]</f>
        <v>0</v>
      </c>
      <c r="M147" s="124">
        <f>Tabla2[[#This Row],[P.U.T.]]*Tabla2[[#This Row],[Cantidad ]]</f>
        <v>0</v>
      </c>
    </row>
    <row r="148" spans="1:13" s="1" customFormat="1" ht="30" customHeight="1" thickBot="1">
      <c r="A148" s="58">
        <v>3</v>
      </c>
      <c r="B148" s="85" t="s">
        <v>358</v>
      </c>
      <c r="C148" s="137"/>
      <c r="D148" s="35"/>
      <c r="E148" s="43"/>
      <c r="F148" s="43" t="s">
        <v>41</v>
      </c>
      <c r="G148" s="44" t="s">
        <v>359</v>
      </c>
      <c r="H148" s="45"/>
      <c r="I148" s="49"/>
      <c r="J148" s="103"/>
      <c r="K148" s="92"/>
      <c r="L148" s="110"/>
      <c r="M148" s="120">
        <f>SUBTOTAL(109,M25:M147)</f>
        <v>0</v>
      </c>
    </row>
    <row r="149" spans="1:13" ht="30" customHeight="1" thickBot="1">
      <c r="A149" s="59"/>
      <c r="B149" s="36"/>
      <c r="C149" s="138"/>
      <c r="D149" s="37"/>
      <c r="E149" s="36"/>
      <c r="F149" s="36"/>
      <c r="G149" s="46" t="s">
        <v>360</v>
      </c>
      <c r="H149" s="47"/>
      <c r="I149" s="50"/>
      <c r="J149" s="106"/>
      <c r="K149" s="96"/>
      <c r="L149" s="114"/>
      <c r="M149" s="126">
        <f>Tabla2[[#This Row],[P.U.T.]]*Tabla2[[#This Row],[Cantidad ]]</f>
        <v>0</v>
      </c>
    </row>
    <row r="151" spans="1:13" ht="20.25" customHeight="1">
      <c r="B151" s="82" t="s">
        <v>363</v>
      </c>
      <c r="C151" s="139"/>
      <c r="D151" s="2"/>
      <c r="E151" s="2"/>
      <c r="F151" s="2"/>
      <c r="G151" s="2"/>
    </row>
    <row r="152" spans="1:13">
      <c r="C152" s="139"/>
      <c r="D152" s="2"/>
      <c r="E152" s="2"/>
      <c r="F152" s="2"/>
      <c r="G152" s="2"/>
    </row>
    <row r="153" spans="1:13" ht="15.75">
      <c r="A153" s="141" t="s">
        <v>364</v>
      </c>
      <c r="B153" s="141"/>
      <c r="C153" s="141"/>
      <c r="D153" s="141"/>
      <c r="E153" s="141"/>
      <c r="F153" s="141"/>
      <c r="G153" s="141"/>
    </row>
  </sheetData>
  <mergeCells count="5">
    <mergeCell ref="A153:G153"/>
    <mergeCell ref="A2:J2"/>
    <mergeCell ref="A4:D4"/>
    <mergeCell ref="A5:D5"/>
    <mergeCell ref="H5:M5"/>
  </mergeCells>
  <pageMargins left="0.15748031496062992" right="0.15748031496062992" top="0.23622047244094491" bottom="0" header="0.11811023622047245" footer="0.15748031496062992"/>
  <pageSetup paperSize="5" scale="60" orientation="landscape" r:id="rId1"/>
  <headerFooter>
    <oddHeader>&amp;RAnexo I (B)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2020-12-02T18:31:30Z</cp:lastPrinted>
  <dcterms:created xsi:type="dcterms:W3CDTF">2018-12-19T09:32:00Z</dcterms:created>
  <dcterms:modified xsi:type="dcterms:W3CDTF">2021-08-23T15:52:06Z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